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CONTPROC\Project Related &amp; Letting Specific Bulletins\2026\February 19, 2026\"/>
    </mc:Choice>
  </mc:AlternateContent>
  <xr:revisionPtr revIDLastSave="0" documentId="8_{4211E9B3-BFD9-4DF2-9133-0FC04FB3C41A}" xr6:coauthVersionLast="47" xr6:coauthVersionMax="47" xr10:uidLastSave="{00000000-0000-0000-0000-000000000000}"/>
  <bookViews>
    <workbookView xWindow="31635" yWindow="2805" windowWidth="21600" windowHeight="11295" xr2:uid="{4FD2FF62-CDAC-422A-BC87-568C4721BADF}"/>
  </bookViews>
  <sheets>
    <sheet name="ML EW &amp; Fleming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4" l="1"/>
  <c r="C110" i="4" l="1"/>
  <c r="C86" i="4"/>
  <c r="E115" i="4" l="1"/>
  <c r="E114" i="4"/>
  <c r="E113" i="4"/>
  <c r="C113" i="4"/>
  <c r="E112" i="4"/>
  <c r="C112" i="4"/>
  <c r="E111" i="4"/>
  <c r="C111" i="4"/>
  <c r="E110" i="4"/>
  <c r="E216" i="4" s="1"/>
  <c r="C109" i="4"/>
  <c r="C94" i="4"/>
  <c r="C93" i="4"/>
  <c r="C92" i="4"/>
  <c r="C91" i="4"/>
  <c r="C90" i="4"/>
  <c r="C89" i="4"/>
  <c r="C88" i="4"/>
  <c r="C87" i="4"/>
  <c r="C216" i="4" l="1"/>
</calcChain>
</file>

<file path=xl/sharedStrings.xml><?xml version="1.0" encoding="utf-8"?>
<sst xmlns="http://schemas.openxmlformats.org/spreadsheetml/2006/main" count="203" uniqueCount="191">
  <si>
    <t>CUYD</t>
  </si>
  <si>
    <t>This style sheet is set up to be used with End Area Volume Reporting.</t>
  </si>
  <si>
    <t>Component areas/volumes are reported based on the component style.</t>
  </si>
  <si>
    <r>
      <t xml:space="preserve">For information about the Style Sheet, </t>
    </r>
    <r>
      <rPr>
        <i/>
        <sz val="10"/>
        <color theme="1"/>
        <rFont val="Aptos Narrow"/>
        <family val="2"/>
        <scheme val="minor"/>
      </rPr>
      <t>right-click</t>
    </r>
    <r>
      <rPr>
        <sz val="10"/>
        <color theme="1"/>
        <rFont val="Aptos Narrow"/>
        <family val="2"/>
        <scheme val="minor"/>
      </rPr>
      <t xml:space="preserve"> on the style sheet in the Report Browser and select "</t>
    </r>
    <r>
      <rPr>
        <i/>
        <sz val="10"/>
        <color theme="1"/>
        <rFont val="Aptos Narrow"/>
        <family val="2"/>
        <scheme val="minor"/>
      </rPr>
      <t>Style Sheet Help</t>
    </r>
    <r>
      <rPr>
        <sz val="10"/>
        <color theme="1"/>
        <rFont val="Aptos Narrow"/>
        <family val="2"/>
        <scheme val="minor"/>
      </rPr>
      <t>".</t>
    </r>
  </si>
  <si>
    <t>Report Created:  Monday, December 15, 2025</t>
  </si>
  <si>
    <t>Time:  12:35:28 PM</t>
  </si>
  <si>
    <t>Cross Section Set Name: </t>
  </si>
  <si>
    <t>Alignment Name: </t>
  </si>
  <si>
    <t>Input Grid Factor:  </t>
  </si>
  <si>
    <t>Baseline</t>
  </si>
  <si>
    <t>- - - - Station Quantities - - - -</t>
  </si>
  <si>
    <t>Station</t>
  </si>
  <si>
    <t>- - - - Cut - - - -</t>
  </si>
  <si>
    <t>- - - - Fill - - - -</t>
  </si>
  <si>
    <t>Area</t>
  </si>
  <si>
    <t>Volume</t>
  </si>
  <si>
    <t>0+00.00</t>
  </si>
  <si>
    <t>0+10.00</t>
  </si>
  <si>
    <t>0+20.00</t>
  </si>
  <si>
    <t>0+30.00</t>
  </si>
  <si>
    <t>0+35.00</t>
  </si>
  <si>
    <t>0+40.00</t>
  </si>
  <si>
    <t>0+50.00</t>
  </si>
  <si>
    <t>0+55.00</t>
  </si>
  <si>
    <t>0+60.00</t>
  </si>
  <si>
    <t>0+65.00</t>
  </si>
  <si>
    <t>0+70.00</t>
  </si>
  <si>
    <t>0+80.00</t>
  </si>
  <si>
    <t>0+90.00</t>
  </si>
  <si>
    <t>1+00.00</t>
  </si>
  <si>
    <t>1+00.10</t>
  </si>
  <si>
    <t>1+10.00</t>
  </si>
  <si>
    <t>1+20.00</t>
  </si>
  <si>
    <t>1+25.00</t>
  </si>
  <si>
    <t>1+30.00</t>
  </si>
  <si>
    <t>1+36.61</t>
  </si>
  <si>
    <t>1+40.00</t>
  </si>
  <si>
    <t>1+50.00</t>
  </si>
  <si>
    <t>1+55.00</t>
  </si>
  <si>
    <t>1+60.00</t>
  </si>
  <si>
    <t>1+70.00</t>
  </si>
  <si>
    <t>1+80.00</t>
  </si>
  <si>
    <t>1+90.00</t>
  </si>
  <si>
    <t>2+00.00</t>
  </si>
  <si>
    <t>2+10.00</t>
  </si>
  <si>
    <t>2+20.00</t>
  </si>
  <si>
    <t>2+30.00</t>
  </si>
  <si>
    <t>2+37.50</t>
  </si>
  <si>
    <t>2+40.00</t>
  </si>
  <si>
    <t>2+50.00</t>
  </si>
  <si>
    <t>2+60.00</t>
  </si>
  <si>
    <t>2+70.00</t>
  </si>
  <si>
    <t>2+70.40</t>
  </si>
  <si>
    <t>2+80.00</t>
  </si>
  <si>
    <t>2+87.50</t>
  </si>
  <si>
    <t>2+90.00</t>
  </si>
  <si>
    <t>3+00.00</t>
  </si>
  <si>
    <t>3+10.00</t>
  </si>
  <si>
    <t>3+20.00</t>
  </si>
  <si>
    <t>3+30.00</t>
  </si>
  <si>
    <t>3+40.00</t>
  </si>
  <si>
    <t>3+50.00</t>
  </si>
  <si>
    <t>3+59.00</t>
  </si>
  <si>
    <t>3+60.00</t>
  </si>
  <si>
    <t>3+70.00</t>
  </si>
  <si>
    <t>3+80.00</t>
  </si>
  <si>
    <t>3+90.00</t>
  </si>
  <si>
    <t>4+00.00</t>
  </si>
  <si>
    <t>4+09.64</t>
  </si>
  <si>
    <t>4+10.00</t>
  </si>
  <si>
    <t>4+14.40</t>
  </si>
  <si>
    <t>4+20.00</t>
  </si>
  <si>
    <t>4+22.97</t>
  </si>
  <si>
    <t>4+30.00</t>
  </si>
  <si>
    <t>4+40.00</t>
  </si>
  <si>
    <t>4+41.00</t>
  </si>
  <si>
    <t>4+50.00</t>
  </si>
  <si>
    <t>4+60.00</t>
  </si>
  <si>
    <t>4+70.00</t>
  </si>
  <si>
    <t>4+79.76</t>
  </si>
  <si>
    <t>5+30.00</t>
  </si>
  <si>
    <t>5+40.00</t>
  </si>
  <si>
    <t>5+50.00</t>
  </si>
  <si>
    <t>5+60.00</t>
  </si>
  <si>
    <t>5+70.00</t>
  </si>
  <si>
    <t>5+80.00</t>
  </si>
  <si>
    <t>5+90.00</t>
  </si>
  <si>
    <t>6+00.00</t>
  </si>
  <si>
    <t>6+10.00</t>
  </si>
  <si>
    <t>6+20.00</t>
  </si>
  <si>
    <t>6+30.00</t>
  </si>
  <si>
    <t>6+75.00</t>
  </si>
  <si>
    <t>6+77.01</t>
  </si>
  <si>
    <t>6+80.00</t>
  </si>
  <si>
    <t>6+80.04</t>
  </si>
  <si>
    <t>6+90.00</t>
  </si>
  <si>
    <t>7+00.00</t>
  </si>
  <si>
    <t>7+10.00</t>
  </si>
  <si>
    <t>7+20.00</t>
  </si>
  <si>
    <t>7+30.00</t>
  </si>
  <si>
    <t>7+30.04</t>
  </si>
  <si>
    <t>7+40.00</t>
  </si>
  <si>
    <t>7+50.00</t>
  </si>
  <si>
    <t>7+60.00</t>
  </si>
  <si>
    <t>7+64.49</t>
  </si>
  <si>
    <t>7+70.00</t>
  </si>
  <si>
    <t>7+80.00</t>
  </si>
  <si>
    <t>7+80.01</t>
  </si>
  <si>
    <t>7+90.00</t>
  </si>
  <si>
    <t>8+00.00</t>
  </si>
  <si>
    <t>8+05.00</t>
  </si>
  <si>
    <t>8+05.04</t>
  </si>
  <si>
    <t>8+10.00</t>
  </si>
  <si>
    <t>8+20.00</t>
  </si>
  <si>
    <t>8+30.00</t>
  </si>
  <si>
    <t>8+32.00</t>
  </si>
  <si>
    <t>8+40.00</t>
  </si>
  <si>
    <t>8+42.54</t>
  </si>
  <si>
    <t>8+50.00</t>
  </si>
  <si>
    <t>8+60.00</t>
  </si>
  <si>
    <t>8+70.00</t>
  </si>
  <si>
    <t>8+80.00</t>
  </si>
  <si>
    <t>8+90.00</t>
  </si>
  <si>
    <t>9+00.00</t>
  </si>
  <si>
    <t>9+10.00</t>
  </si>
  <si>
    <t>9+20.00</t>
  </si>
  <si>
    <t>9+30.00</t>
  </si>
  <si>
    <t>9+40.00</t>
  </si>
  <si>
    <t>9+50.00</t>
  </si>
  <si>
    <t>9+60.00</t>
  </si>
  <si>
    <t>9+70.00</t>
  </si>
  <si>
    <t>9+80.00</t>
  </si>
  <si>
    <t>9+90.00</t>
  </si>
  <si>
    <t>10+00.00</t>
  </si>
  <si>
    <t>10+10.00</t>
  </si>
  <si>
    <t>10+20.00</t>
  </si>
  <si>
    <t>10+25.00</t>
  </si>
  <si>
    <t>10+30.00</t>
  </si>
  <si>
    <t>10+40.00</t>
  </si>
  <si>
    <t>10+50.00</t>
  </si>
  <si>
    <t>10+60.00</t>
  </si>
  <si>
    <t>10+70.00</t>
  </si>
  <si>
    <t>10+80.00</t>
  </si>
  <si>
    <t>10+90.00</t>
  </si>
  <si>
    <t>11+00.00</t>
  </si>
  <si>
    <t>11+10.00</t>
  </si>
  <si>
    <t>11+20.00</t>
  </si>
  <si>
    <t>11+30.00</t>
  </si>
  <si>
    <t>11+40.00</t>
  </si>
  <si>
    <t>11+48.99</t>
  </si>
  <si>
    <t>11+50.00</t>
  </si>
  <si>
    <t>11+60.00</t>
  </si>
  <si>
    <t>11+70.00</t>
  </si>
  <si>
    <t>11+80.00</t>
  </si>
  <si>
    <t>11+90.00</t>
  </si>
  <si>
    <t>12+00.00</t>
  </si>
  <si>
    <t>12+10.00</t>
  </si>
  <si>
    <t>12+20.00</t>
  </si>
  <si>
    <t>12+30.00</t>
  </si>
  <si>
    <t>12+40.00</t>
  </si>
  <si>
    <t>12+48.90</t>
  </si>
  <si>
    <t>12+50.00</t>
  </si>
  <si>
    <t>12+60.00</t>
  </si>
  <si>
    <t>12+70.00</t>
  </si>
  <si>
    <t>12+80.00</t>
  </si>
  <si>
    <t>12+90.00</t>
  </si>
  <si>
    <t>12+98.85</t>
  </si>
  <si>
    <t>13+00.00</t>
  </si>
  <si>
    <t>13+10.00</t>
  </si>
  <si>
    <t>13+15.89</t>
  </si>
  <si>
    <t>13+17.05</t>
  </si>
  <si>
    <t>13+20.00</t>
  </si>
  <si>
    <t>13+24.99</t>
  </si>
  <si>
    <t>13+25.00</t>
  </si>
  <si>
    <t>13+30.00</t>
  </si>
  <si>
    <t>13+40.00</t>
  </si>
  <si>
    <t>13+40.93</t>
  </si>
  <si>
    <t>13+42.12</t>
  </si>
  <si>
    <t>13+45.67</t>
  </si>
  <si>
    <t>13+46.86</t>
  </si>
  <si>
    <t>13+50.00</t>
  </si>
  <si>
    <t>13+60.00</t>
  </si>
  <si>
    <t>13+70.00</t>
  </si>
  <si>
    <t>13+80.00</t>
  </si>
  <si>
    <t>13+90.00</t>
  </si>
  <si>
    <t>13+93.53</t>
  </si>
  <si>
    <t>Cut Volume</t>
  </si>
  <si>
    <t>Fill Volume</t>
  </si>
  <si>
    <t>FLEMING ROAD ORD COMPONENT QUANTITIES</t>
  </si>
  <si>
    <t>TOTAL EXC</t>
  </si>
  <si>
    <t>DOESN’T INCLUDE STRUCTURAL EXCAVATION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</si>
</sst>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\+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top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horizontal="center" wrapText="1"/>
    </xf>
    <xf numFmtId="0" fontId="8" fillId="2" borderId="0" xfId="0" applyFont="1" applyFill="1"/>
    <xf numFmtId="164" fontId="8" fillId="2" borderId="0" xfId="1" applyNumberFormat="1" applyFont="1" applyFill="1"/>
    <xf numFmtId="164" fontId="9" fillId="2" borderId="1" xfId="1" applyNumberFormat="1" applyFont="1" applyFill="1" applyBorder="1"/>
    <xf numFmtId="164" fontId="9" fillId="3" borderId="1" xfId="1" applyNumberFormat="1" applyFont="1" applyFill="1" applyBorder="1"/>
    <xf numFmtId="0" fontId="5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22</xdr:col>
      <xdr:colOff>142973</xdr:colOff>
      <xdr:row>28</xdr:row>
      <xdr:rowOff>198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901CA9-1EE8-B7DD-4924-F94DB02F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048000"/>
          <a:ext cx="9925148" cy="2286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8C19-6F13-4AE3-97F6-CCEDEC60509F}">
  <dimension ref="A1:AC216"/>
  <sheetViews>
    <sheetView tabSelected="1" workbookViewId="0">
      <selection activeCell="F34" sqref="F34"/>
    </sheetView>
  </sheetViews>
  <sheetFormatPr defaultRowHeight="15" x14ac:dyDescent="0.25"/>
  <cols>
    <col min="3" max="3" width="11.42578125" bestFit="1" customWidth="1"/>
    <col min="5" max="5" width="9.5703125" bestFit="1" customWidth="1"/>
    <col min="7" max="7" width="9.5703125" bestFit="1" customWidth="1"/>
  </cols>
  <sheetData>
    <row r="1" spans="1:29" x14ac:dyDescent="0.25">
      <c r="A1" s="23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x14ac:dyDescent="0.25">
      <c r="A2" s="23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29" x14ac:dyDescent="0.25">
      <c r="A3" s="1"/>
    </row>
    <row r="4" spans="1:29" x14ac:dyDescent="0.25">
      <c r="A4" s="25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29" x14ac:dyDescent="0.25">
      <c r="A5" s="1"/>
    </row>
    <row r="6" spans="1:29" x14ac:dyDescent="0.25">
      <c r="A6" s="25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x14ac:dyDescent="0.25">
      <c r="A7" s="25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9" spans="1:29" x14ac:dyDescent="0.25">
      <c r="A9" s="3" t="s">
        <v>6</v>
      </c>
    </row>
    <row r="10" spans="1:29" x14ac:dyDescent="0.25">
      <c r="A10" s="3" t="s">
        <v>7</v>
      </c>
    </row>
    <row r="11" spans="1:29" x14ac:dyDescent="0.25">
      <c r="A11" s="4" t="s">
        <v>8</v>
      </c>
    </row>
    <row r="12" spans="1:2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4" spans="1:29" x14ac:dyDescent="0.25">
      <c r="A14" s="6" t="s">
        <v>9</v>
      </c>
      <c r="B14" s="21" t="s">
        <v>10</v>
      </c>
      <c r="C14" s="21"/>
      <c r="D14" s="21"/>
      <c r="E14" s="21"/>
    </row>
    <row r="15" spans="1:29" x14ac:dyDescent="0.25">
      <c r="A15" s="6" t="s">
        <v>11</v>
      </c>
      <c r="B15" s="22" t="s">
        <v>12</v>
      </c>
      <c r="C15" s="22"/>
      <c r="D15" s="19" t="s">
        <v>13</v>
      </c>
      <c r="E15" s="19"/>
      <c r="G15" s="20" t="s">
        <v>188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9" x14ac:dyDescent="0.25">
      <c r="A16" s="6"/>
      <c r="B16" s="7" t="s">
        <v>14</v>
      </c>
      <c r="C16" s="7" t="s">
        <v>15</v>
      </c>
      <c r="D16" s="7" t="s">
        <v>14</v>
      </c>
      <c r="E16" s="7" t="s">
        <v>15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10" x14ac:dyDescent="0.25">
      <c r="A17" s="8" t="s">
        <v>16</v>
      </c>
      <c r="B17" s="2">
        <v>11.67</v>
      </c>
      <c r="C17" s="9">
        <v>0</v>
      </c>
      <c r="D17" s="2">
        <v>0</v>
      </c>
      <c r="E17" s="14">
        <v>0</v>
      </c>
    </row>
    <row r="18" spans="1:10" x14ac:dyDescent="0.25">
      <c r="A18" s="8" t="s">
        <v>17</v>
      </c>
      <c r="B18" s="2">
        <v>11.406000000000001</v>
      </c>
      <c r="C18" s="9">
        <v>4.2729999999999997</v>
      </c>
      <c r="D18" s="2">
        <v>0</v>
      </c>
      <c r="E18" s="14">
        <v>0</v>
      </c>
    </row>
    <row r="19" spans="1:10" x14ac:dyDescent="0.25">
      <c r="A19" s="8" t="s">
        <v>18</v>
      </c>
      <c r="B19" s="2">
        <v>10.99</v>
      </c>
      <c r="C19" s="9">
        <v>4.1470000000000002</v>
      </c>
      <c r="D19" s="2">
        <v>0</v>
      </c>
      <c r="E19" s="14">
        <v>0</v>
      </c>
    </row>
    <row r="20" spans="1:10" x14ac:dyDescent="0.25">
      <c r="A20" s="8" t="s">
        <v>19</v>
      </c>
      <c r="B20" s="2">
        <v>10.404999999999999</v>
      </c>
      <c r="C20" s="9">
        <v>3.9620000000000002</v>
      </c>
      <c r="D20" s="2">
        <v>1E-3</v>
      </c>
      <c r="E20" s="14">
        <v>0</v>
      </c>
    </row>
    <row r="21" spans="1:10" x14ac:dyDescent="0.25">
      <c r="A21" s="8" t="s">
        <v>20</v>
      </c>
      <c r="B21" s="2">
        <v>9.9540000000000006</v>
      </c>
      <c r="C21" s="9">
        <v>1.885</v>
      </c>
      <c r="D21" s="2">
        <v>1E-3</v>
      </c>
      <c r="E21" s="14">
        <v>0</v>
      </c>
    </row>
    <row r="22" spans="1:10" x14ac:dyDescent="0.25">
      <c r="A22" s="8" t="s">
        <v>21</v>
      </c>
      <c r="B22" s="2">
        <v>9.4559999999999995</v>
      </c>
      <c r="C22" s="9">
        <v>1.7969999999999999</v>
      </c>
      <c r="D22" s="2">
        <v>0</v>
      </c>
      <c r="E22" s="14">
        <v>0</v>
      </c>
    </row>
    <row r="23" spans="1:10" x14ac:dyDescent="0.25">
      <c r="A23" s="8" t="s">
        <v>22</v>
      </c>
      <c r="B23" s="2">
        <v>8.3879999999999999</v>
      </c>
      <c r="C23" s="9">
        <v>3.3039999999999998</v>
      </c>
      <c r="D23" s="2">
        <v>0</v>
      </c>
      <c r="E23" s="14">
        <v>0</v>
      </c>
    </row>
    <row r="24" spans="1:10" x14ac:dyDescent="0.25">
      <c r="A24" s="8" t="s">
        <v>23</v>
      </c>
      <c r="B24" s="2">
        <v>7.8250000000000002</v>
      </c>
      <c r="C24" s="9">
        <v>1.5009999999999999</v>
      </c>
      <c r="D24" s="2">
        <v>6.0000000000000001E-3</v>
      </c>
      <c r="E24" s="14">
        <v>1E-3</v>
      </c>
    </row>
    <row r="25" spans="1:10" x14ac:dyDescent="0.25">
      <c r="A25" s="8" t="s">
        <v>24</v>
      </c>
      <c r="B25" s="2">
        <v>7.27</v>
      </c>
      <c r="C25" s="9">
        <v>1.3979999999999999</v>
      </c>
      <c r="D25" s="2">
        <v>4.3999999999999997E-2</v>
      </c>
      <c r="E25" s="14">
        <v>5.0000000000000001E-3</v>
      </c>
    </row>
    <row r="26" spans="1:10" x14ac:dyDescent="0.25">
      <c r="A26" s="8" t="s">
        <v>25</v>
      </c>
      <c r="B26" s="2">
        <v>6.8710000000000004</v>
      </c>
      <c r="C26" s="9">
        <v>1.3089999999999999</v>
      </c>
      <c r="D26" s="2">
        <v>0.159</v>
      </c>
      <c r="E26" s="14">
        <v>1.9E-2</v>
      </c>
    </row>
    <row r="27" spans="1:10" x14ac:dyDescent="0.25">
      <c r="A27" s="8" t="s">
        <v>26</v>
      </c>
      <c r="B27" s="2">
        <v>6.6509999999999998</v>
      </c>
      <c r="C27" s="9">
        <v>1.252</v>
      </c>
      <c r="D27" s="2">
        <v>0.42299999999999999</v>
      </c>
      <c r="E27" s="14">
        <v>5.3999999999999999E-2</v>
      </c>
    </row>
    <row r="28" spans="1:10" x14ac:dyDescent="0.25">
      <c r="A28" s="8" t="s">
        <v>27</v>
      </c>
      <c r="B28" s="2">
        <v>7.47</v>
      </c>
      <c r="C28" s="9">
        <v>2.6150000000000002</v>
      </c>
      <c r="D28" s="2">
        <v>0.77200000000000002</v>
      </c>
      <c r="E28" s="14">
        <v>0.221</v>
      </c>
    </row>
    <row r="29" spans="1:10" x14ac:dyDescent="0.25">
      <c r="A29" s="8" t="s">
        <v>28</v>
      </c>
      <c r="B29" s="2">
        <v>9.5839999999999996</v>
      </c>
      <c r="C29" s="9">
        <v>3.1579999999999999</v>
      </c>
      <c r="D29" s="2">
        <v>0.871</v>
      </c>
      <c r="E29" s="14">
        <v>0.30399999999999999</v>
      </c>
    </row>
    <row r="30" spans="1:10" x14ac:dyDescent="0.25">
      <c r="A30" s="8" t="s">
        <v>29</v>
      </c>
      <c r="B30" s="2">
        <v>15.218</v>
      </c>
      <c r="C30" s="9">
        <v>4.593</v>
      </c>
      <c r="D30" s="2">
        <v>0.95299999999999996</v>
      </c>
      <c r="E30" s="14">
        <v>0.33800000000000002</v>
      </c>
    </row>
    <row r="31" spans="1:10" ht="15.75" x14ac:dyDescent="0.25">
      <c r="A31" s="8" t="s">
        <v>30</v>
      </c>
      <c r="B31" s="2">
        <v>23.33</v>
      </c>
      <c r="C31" s="9">
        <v>7.0999999999999994E-2</v>
      </c>
      <c r="D31" s="2">
        <v>5.1449999999999996</v>
      </c>
      <c r="E31" s="14">
        <v>1.0999999999999999E-2</v>
      </c>
      <c r="G31" s="15" t="s">
        <v>189</v>
      </c>
      <c r="H31" s="15"/>
      <c r="J31" t="s">
        <v>190</v>
      </c>
    </row>
    <row r="32" spans="1:10" ht="15.75" x14ac:dyDescent="0.25">
      <c r="A32" s="8" t="s">
        <v>31</v>
      </c>
      <c r="B32" s="2">
        <v>19.727</v>
      </c>
      <c r="C32" s="9">
        <v>7.8940000000000001</v>
      </c>
      <c r="D32" s="2">
        <v>7.8559999999999999</v>
      </c>
      <c r="E32" s="14">
        <v>2.383</v>
      </c>
      <c r="G32" s="16">
        <f>C216+848</f>
        <v>4003.7837833333328</v>
      </c>
      <c r="H32" s="15" t="s">
        <v>0</v>
      </c>
    </row>
    <row r="33" spans="1:5" x14ac:dyDescent="0.25">
      <c r="A33" s="8" t="s">
        <v>32</v>
      </c>
      <c r="B33" s="2">
        <v>16.158000000000001</v>
      </c>
      <c r="C33" s="9">
        <v>6.6449999999999996</v>
      </c>
      <c r="D33" s="2">
        <v>10.593</v>
      </c>
      <c r="E33" s="14">
        <v>3.4159999999999999</v>
      </c>
    </row>
    <row r="34" spans="1:5" x14ac:dyDescent="0.25">
      <c r="A34" s="8" t="s">
        <v>33</v>
      </c>
      <c r="B34" s="2">
        <v>15.077</v>
      </c>
      <c r="C34" s="9">
        <v>2.8919999999999999</v>
      </c>
      <c r="D34" s="2">
        <v>11.794</v>
      </c>
      <c r="E34" s="14">
        <v>2.073</v>
      </c>
    </row>
    <row r="35" spans="1:5" x14ac:dyDescent="0.25">
      <c r="A35" s="8" t="s">
        <v>34</v>
      </c>
      <c r="B35" s="2">
        <v>13.872999999999999</v>
      </c>
      <c r="C35" s="9">
        <v>2.681</v>
      </c>
      <c r="D35" s="2">
        <v>13.125</v>
      </c>
      <c r="E35" s="14">
        <v>2.3069999999999999</v>
      </c>
    </row>
    <row r="36" spans="1:5" x14ac:dyDescent="0.25">
      <c r="A36" s="8" t="s">
        <v>35</v>
      </c>
      <c r="B36" s="2">
        <v>12.301</v>
      </c>
      <c r="C36" s="9">
        <v>3.2029999999999998</v>
      </c>
      <c r="D36" s="2">
        <v>15.212999999999999</v>
      </c>
      <c r="E36" s="14">
        <v>3.468</v>
      </c>
    </row>
    <row r="37" spans="1:5" x14ac:dyDescent="0.25">
      <c r="A37" s="8" t="s">
        <v>36</v>
      </c>
      <c r="B37" s="2">
        <v>11.877000000000001</v>
      </c>
      <c r="C37" s="9">
        <v>1.518</v>
      </c>
      <c r="D37" s="2">
        <v>16.548999999999999</v>
      </c>
      <c r="E37" s="14">
        <v>1.994</v>
      </c>
    </row>
    <row r="38" spans="1:5" x14ac:dyDescent="0.25">
      <c r="A38" s="8" t="s">
        <v>37</v>
      </c>
      <c r="B38" s="2">
        <v>10.183999999999999</v>
      </c>
      <c r="C38" s="9">
        <v>4.085</v>
      </c>
      <c r="D38" s="2">
        <v>20.503</v>
      </c>
      <c r="E38" s="14">
        <v>6.8609999999999998</v>
      </c>
    </row>
    <row r="39" spans="1:5" x14ac:dyDescent="0.25">
      <c r="A39" s="8" t="s">
        <v>38</v>
      </c>
      <c r="B39" s="2">
        <v>9.7439999999999998</v>
      </c>
      <c r="C39" s="9">
        <v>1.845</v>
      </c>
      <c r="D39" s="2">
        <v>22.632000000000001</v>
      </c>
      <c r="E39" s="14">
        <v>3.9940000000000002</v>
      </c>
    </row>
    <row r="40" spans="1:5" x14ac:dyDescent="0.25">
      <c r="A40" s="8" t="s">
        <v>39</v>
      </c>
      <c r="B40" s="2">
        <v>9.7780000000000005</v>
      </c>
      <c r="C40" s="9">
        <v>1.8080000000000001</v>
      </c>
      <c r="D40" s="2">
        <v>25.065000000000001</v>
      </c>
      <c r="E40" s="14">
        <v>4.4160000000000004</v>
      </c>
    </row>
    <row r="41" spans="1:5" x14ac:dyDescent="0.25">
      <c r="A41" s="8" t="s">
        <v>40</v>
      </c>
      <c r="B41" s="2">
        <v>11.473000000000001</v>
      </c>
      <c r="C41" s="9">
        <v>3.9350000000000001</v>
      </c>
      <c r="D41" s="2">
        <v>31.27</v>
      </c>
      <c r="E41" s="14">
        <v>10.432</v>
      </c>
    </row>
    <row r="42" spans="1:5" x14ac:dyDescent="0.25">
      <c r="A42" s="8" t="s">
        <v>41</v>
      </c>
      <c r="B42" s="2">
        <v>13.866</v>
      </c>
      <c r="C42" s="9">
        <v>4.6920000000000002</v>
      </c>
      <c r="D42" s="2">
        <v>36.973999999999997</v>
      </c>
      <c r="E42" s="14">
        <v>12.638</v>
      </c>
    </row>
    <row r="43" spans="1:5" x14ac:dyDescent="0.25">
      <c r="A43" s="8" t="s">
        <v>42</v>
      </c>
      <c r="B43" s="2">
        <v>16.885999999999999</v>
      </c>
      <c r="C43" s="9">
        <v>5.6950000000000003</v>
      </c>
      <c r="D43" s="2">
        <v>42.210999999999999</v>
      </c>
      <c r="E43" s="14">
        <v>14.664</v>
      </c>
    </row>
    <row r="44" spans="1:5" x14ac:dyDescent="0.25">
      <c r="A44" s="8" t="s">
        <v>43</v>
      </c>
      <c r="B44" s="2">
        <v>21.789000000000001</v>
      </c>
      <c r="C44" s="9">
        <v>7.1619999999999999</v>
      </c>
      <c r="D44" s="2">
        <v>47.655000000000001</v>
      </c>
      <c r="E44" s="14">
        <v>16.641999999999999</v>
      </c>
    </row>
    <row r="45" spans="1:5" x14ac:dyDescent="0.25">
      <c r="A45" s="8" t="s">
        <v>43</v>
      </c>
      <c r="B45" s="2">
        <v>21.789000000000001</v>
      </c>
      <c r="C45" s="9">
        <v>0</v>
      </c>
      <c r="D45" s="2">
        <v>47.655000000000001</v>
      </c>
      <c r="E45" s="14">
        <v>0</v>
      </c>
    </row>
    <row r="46" spans="1:5" x14ac:dyDescent="0.25">
      <c r="A46" s="8" t="s">
        <v>44</v>
      </c>
      <c r="B46" s="2">
        <v>26.068999999999999</v>
      </c>
      <c r="C46" s="9">
        <v>8.8629999999999995</v>
      </c>
      <c r="D46" s="2">
        <v>51.420999999999999</v>
      </c>
      <c r="E46" s="14">
        <v>18.347000000000001</v>
      </c>
    </row>
    <row r="47" spans="1:5" x14ac:dyDescent="0.25">
      <c r="A47" s="8" t="s">
        <v>45</v>
      </c>
      <c r="B47" s="2">
        <v>29.722000000000001</v>
      </c>
      <c r="C47" s="9">
        <v>10.332000000000001</v>
      </c>
      <c r="D47" s="2">
        <v>55.103000000000002</v>
      </c>
      <c r="E47" s="14">
        <v>19.727</v>
      </c>
    </row>
    <row r="48" spans="1:5" x14ac:dyDescent="0.25">
      <c r="A48" s="8" t="s">
        <v>46</v>
      </c>
      <c r="B48" s="2">
        <v>35.47</v>
      </c>
      <c r="C48" s="9">
        <v>12.073</v>
      </c>
      <c r="D48" s="2">
        <v>58.188000000000002</v>
      </c>
      <c r="E48" s="14">
        <v>20.98</v>
      </c>
    </row>
    <row r="49" spans="1:5" x14ac:dyDescent="0.25">
      <c r="A49" s="8" t="s">
        <v>47</v>
      </c>
      <c r="B49" s="2">
        <v>42.921999999999997</v>
      </c>
      <c r="C49" s="9">
        <v>10.888</v>
      </c>
      <c r="D49" s="2">
        <v>58.923000000000002</v>
      </c>
      <c r="E49" s="14">
        <v>16.265000000000001</v>
      </c>
    </row>
    <row r="50" spans="1:5" x14ac:dyDescent="0.25">
      <c r="A50" s="8" t="s">
        <v>47</v>
      </c>
      <c r="B50" s="2">
        <v>42.921999999999997</v>
      </c>
      <c r="C50" s="9">
        <v>0</v>
      </c>
      <c r="D50" s="2">
        <v>59.005000000000003</v>
      </c>
      <c r="E50" s="14">
        <v>0</v>
      </c>
    </row>
    <row r="51" spans="1:5" x14ac:dyDescent="0.25">
      <c r="A51" s="8" t="s">
        <v>48</v>
      </c>
      <c r="B51" s="2">
        <v>43.639000000000003</v>
      </c>
      <c r="C51" s="9">
        <v>4.0069999999999997</v>
      </c>
      <c r="D51" s="2">
        <v>59.875</v>
      </c>
      <c r="E51" s="14">
        <v>5.5039999999999996</v>
      </c>
    </row>
    <row r="52" spans="1:5" x14ac:dyDescent="0.25">
      <c r="A52" s="8" t="s">
        <v>49</v>
      </c>
      <c r="B52" s="2">
        <v>47.292999999999999</v>
      </c>
      <c r="C52" s="9">
        <v>16.838999999999999</v>
      </c>
      <c r="D52" s="2">
        <v>63.899000000000001</v>
      </c>
      <c r="E52" s="14">
        <v>22.920999999999999</v>
      </c>
    </row>
    <row r="53" spans="1:5" x14ac:dyDescent="0.25">
      <c r="A53" s="8" t="s">
        <v>50</v>
      </c>
      <c r="B53" s="2">
        <v>58.84</v>
      </c>
      <c r="C53" s="9">
        <v>19.654</v>
      </c>
      <c r="D53" s="2">
        <v>67.350999999999999</v>
      </c>
      <c r="E53" s="14">
        <v>24.306000000000001</v>
      </c>
    </row>
    <row r="54" spans="1:5" x14ac:dyDescent="0.25">
      <c r="A54" s="8" t="s">
        <v>51</v>
      </c>
      <c r="B54" s="2">
        <v>68.054000000000002</v>
      </c>
      <c r="C54" s="9">
        <v>23.498999999999999</v>
      </c>
      <c r="D54" s="2">
        <v>67.512</v>
      </c>
      <c r="E54" s="14">
        <v>24.975000000000001</v>
      </c>
    </row>
    <row r="55" spans="1:5" x14ac:dyDescent="0.25">
      <c r="A55" s="8" t="s">
        <v>52</v>
      </c>
      <c r="B55" s="2">
        <v>68.372</v>
      </c>
      <c r="C55" s="9">
        <v>1.0109999999999999</v>
      </c>
      <c r="D55" s="2">
        <v>67.519000000000005</v>
      </c>
      <c r="E55" s="14">
        <v>1</v>
      </c>
    </row>
    <row r="56" spans="1:5" x14ac:dyDescent="0.25">
      <c r="A56" s="8" t="s">
        <v>53</v>
      </c>
      <c r="B56" s="2">
        <v>72.718999999999994</v>
      </c>
      <c r="C56" s="9">
        <v>25.082999999999998</v>
      </c>
      <c r="D56" s="2">
        <v>67.125</v>
      </c>
      <c r="E56" s="14">
        <v>23.937000000000001</v>
      </c>
    </row>
    <row r="57" spans="1:5" x14ac:dyDescent="0.25">
      <c r="A57" s="8" t="s">
        <v>54</v>
      </c>
      <c r="B57" s="2">
        <v>77.305999999999997</v>
      </c>
      <c r="C57" s="9">
        <v>20.837</v>
      </c>
      <c r="D57" s="2">
        <v>65.781000000000006</v>
      </c>
      <c r="E57" s="14">
        <v>18.459</v>
      </c>
    </row>
    <row r="58" spans="1:5" x14ac:dyDescent="0.25">
      <c r="A58" s="8" t="s">
        <v>55</v>
      </c>
      <c r="B58" s="2">
        <v>79.438999999999993</v>
      </c>
      <c r="C58" s="9">
        <v>7.2569999999999997</v>
      </c>
      <c r="D58" s="2">
        <v>64.625</v>
      </c>
      <c r="E58" s="14">
        <v>6.0369999999999999</v>
      </c>
    </row>
    <row r="59" spans="1:5" x14ac:dyDescent="0.25">
      <c r="A59" s="8" t="s">
        <v>56</v>
      </c>
      <c r="B59" s="2">
        <v>87.944000000000003</v>
      </c>
      <c r="C59" s="9">
        <v>30.997</v>
      </c>
      <c r="D59" s="2">
        <v>58.792000000000002</v>
      </c>
      <c r="E59" s="14">
        <v>22.855</v>
      </c>
    </row>
    <row r="60" spans="1:5" x14ac:dyDescent="0.25">
      <c r="A60" s="8" t="s">
        <v>57</v>
      </c>
      <c r="B60" s="2">
        <v>95.488</v>
      </c>
      <c r="C60" s="9">
        <v>33.969000000000001</v>
      </c>
      <c r="D60" s="2">
        <v>51.25</v>
      </c>
      <c r="E60" s="14">
        <v>20.378</v>
      </c>
    </row>
    <row r="61" spans="1:5" x14ac:dyDescent="0.25">
      <c r="A61" s="8" t="s">
        <v>58</v>
      </c>
      <c r="B61" s="2">
        <v>103.44</v>
      </c>
      <c r="C61" s="9">
        <v>36.838000000000001</v>
      </c>
      <c r="D61" s="2">
        <v>43.073999999999998</v>
      </c>
      <c r="E61" s="14">
        <v>17.466999999999999</v>
      </c>
    </row>
    <row r="62" spans="1:5" x14ac:dyDescent="0.25">
      <c r="A62" s="8" t="s">
        <v>59</v>
      </c>
      <c r="B62" s="2">
        <v>113.087</v>
      </c>
      <c r="C62" s="9">
        <v>40.097999999999999</v>
      </c>
      <c r="D62" s="2">
        <v>32.932000000000002</v>
      </c>
      <c r="E62" s="14">
        <v>14.074999999999999</v>
      </c>
    </row>
    <row r="63" spans="1:5" x14ac:dyDescent="0.25">
      <c r="A63" s="8" t="s">
        <v>60</v>
      </c>
      <c r="B63" s="2">
        <v>128.774</v>
      </c>
      <c r="C63" s="9">
        <v>44.789000000000001</v>
      </c>
      <c r="D63" s="2">
        <v>16.472999999999999</v>
      </c>
      <c r="E63" s="14">
        <v>9.1489999999999991</v>
      </c>
    </row>
    <row r="64" spans="1:5" x14ac:dyDescent="0.25">
      <c r="A64" s="8" t="s">
        <v>61</v>
      </c>
      <c r="B64" s="2">
        <v>149.15199999999999</v>
      </c>
      <c r="C64" s="9">
        <v>51.468000000000004</v>
      </c>
      <c r="D64" s="2">
        <v>5.1130000000000004</v>
      </c>
      <c r="E64" s="14">
        <v>3.9980000000000002</v>
      </c>
    </row>
    <row r="65" spans="1:5" x14ac:dyDescent="0.25">
      <c r="A65" s="8" t="s">
        <v>61</v>
      </c>
      <c r="B65" s="2">
        <v>149.15199999999999</v>
      </c>
      <c r="C65" s="9">
        <v>0</v>
      </c>
      <c r="D65" s="2">
        <v>5.1130000000000004</v>
      </c>
      <c r="E65" s="14">
        <v>0</v>
      </c>
    </row>
    <row r="66" spans="1:5" x14ac:dyDescent="0.25">
      <c r="A66" s="8" t="s">
        <v>62</v>
      </c>
      <c r="B66" s="2">
        <v>124.90300000000001</v>
      </c>
      <c r="C66" s="9">
        <v>45.676000000000002</v>
      </c>
      <c r="D66" s="2">
        <v>0.30399999999999999</v>
      </c>
      <c r="E66" s="14">
        <v>0.90300000000000002</v>
      </c>
    </row>
    <row r="67" spans="1:5" x14ac:dyDescent="0.25">
      <c r="A67" s="8" t="s">
        <v>63</v>
      </c>
      <c r="B67" s="2">
        <v>128.626</v>
      </c>
      <c r="C67" s="9">
        <v>4.6950000000000003</v>
      </c>
      <c r="D67" s="2">
        <v>0.13400000000000001</v>
      </c>
      <c r="E67" s="14">
        <v>8.0000000000000002E-3</v>
      </c>
    </row>
    <row r="68" spans="1:5" x14ac:dyDescent="0.25">
      <c r="A68" s="8" t="s">
        <v>64</v>
      </c>
      <c r="B68" s="2">
        <v>165.71</v>
      </c>
      <c r="C68" s="9">
        <v>54.506999999999998</v>
      </c>
      <c r="D68" s="2">
        <v>0</v>
      </c>
      <c r="E68" s="14">
        <v>2.5000000000000001E-2</v>
      </c>
    </row>
    <row r="69" spans="1:5" x14ac:dyDescent="0.25">
      <c r="A69" s="8" t="s">
        <v>65</v>
      </c>
      <c r="B69" s="2">
        <v>211.595</v>
      </c>
      <c r="C69" s="9">
        <v>69.870999999999995</v>
      </c>
      <c r="D69" s="2">
        <v>4.3999999999999997E-2</v>
      </c>
      <c r="E69" s="14">
        <v>8.0000000000000002E-3</v>
      </c>
    </row>
    <row r="70" spans="1:5" x14ac:dyDescent="0.25">
      <c r="A70" s="8" t="s">
        <v>66</v>
      </c>
      <c r="B70" s="2">
        <v>267.17399999999998</v>
      </c>
      <c r="C70" s="9">
        <v>88.661000000000001</v>
      </c>
      <c r="D70" s="2">
        <v>0</v>
      </c>
      <c r="E70" s="14">
        <v>8.0000000000000002E-3</v>
      </c>
    </row>
    <row r="71" spans="1:5" x14ac:dyDescent="0.25">
      <c r="A71" s="8" t="s">
        <v>67</v>
      </c>
      <c r="B71" s="2">
        <v>368.66699999999997</v>
      </c>
      <c r="C71" s="9">
        <v>117.748</v>
      </c>
      <c r="D71" s="2">
        <v>1.7000000000000001E-2</v>
      </c>
      <c r="E71" s="14">
        <v>3.0000000000000001E-3</v>
      </c>
    </row>
    <row r="72" spans="1:5" x14ac:dyDescent="0.25">
      <c r="A72" s="8" t="s">
        <v>68</v>
      </c>
      <c r="B72" s="2">
        <v>447.53800000000001</v>
      </c>
      <c r="C72" s="9">
        <v>145.68799999999999</v>
      </c>
      <c r="D72" s="2">
        <v>2E-3</v>
      </c>
      <c r="E72" s="14">
        <v>4.0000000000000001E-3</v>
      </c>
    </row>
    <row r="73" spans="1:5" x14ac:dyDescent="0.25">
      <c r="A73" s="8" t="s">
        <v>69</v>
      </c>
      <c r="B73" s="2">
        <v>450.84399999999999</v>
      </c>
      <c r="C73" s="9">
        <v>6.0110000000000001</v>
      </c>
      <c r="D73" s="2">
        <v>1E-3</v>
      </c>
      <c r="E73" s="14">
        <v>0</v>
      </c>
    </row>
    <row r="74" spans="1:5" x14ac:dyDescent="0.25">
      <c r="A74" s="8" t="s">
        <v>70</v>
      </c>
      <c r="B74" s="2">
        <v>493.60700000000003</v>
      </c>
      <c r="C74" s="9">
        <v>76.954999999999998</v>
      </c>
      <c r="D74" s="2">
        <v>0</v>
      </c>
      <c r="E74" s="14">
        <v>0</v>
      </c>
    </row>
    <row r="75" spans="1:5" x14ac:dyDescent="0.25">
      <c r="A75" s="8" t="s">
        <v>71</v>
      </c>
      <c r="B75" s="2">
        <v>539.02800000000002</v>
      </c>
      <c r="C75" s="9">
        <v>107.08799999999999</v>
      </c>
      <c r="D75" s="2">
        <v>0</v>
      </c>
      <c r="E75" s="14">
        <v>0</v>
      </c>
    </row>
    <row r="76" spans="1:5" x14ac:dyDescent="0.25">
      <c r="A76" s="8" t="s">
        <v>72</v>
      </c>
      <c r="B76" s="2">
        <v>563.65</v>
      </c>
      <c r="C76" s="9">
        <v>60.692999999999998</v>
      </c>
      <c r="D76" s="2">
        <v>0</v>
      </c>
      <c r="E76" s="14">
        <v>0</v>
      </c>
    </row>
    <row r="77" spans="1:5" x14ac:dyDescent="0.25">
      <c r="A77" s="8" t="s">
        <v>73</v>
      </c>
      <c r="B77" s="2">
        <v>606.19000000000005</v>
      </c>
      <c r="C77" s="9">
        <v>152.24700000000001</v>
      </c>
      <c r="D77" s="2">
        <v>0</v>
      </c>
      <c r="E77" s="14">
        <v>0</v>
      </c>
    </row>
    <row r="78" spans="1:5" x14ac:dyDescent="0.25">
      <c r="A78" s="8" t="s">
        <v>74</v>
      </c>
      <c r="B78" s="2">
        <v>592.89200000000005</v>
      </c>
      <c r="C78" s="9">
        <v>222.05199999999999</v>
      </c>
      <c r="D78" s="2">
        <v>0</v>
      </c>
      <c r="E78" s="14">
        <v>0</v>
      </c>
    </row>
    <row r="79" spans="1:5" x14ac:dyDescent="0.25">
      <c r="A79" s="8" t="s">
        <v>75</v>
      </c>
      <c r="B79" s="2">
        <v>591.46799999999996</v>
      </c>
      <c r="C79" s="9">
        <v>21.933</v>
      </c>
      <c r="D79" s="2">
        <v>0</v>
      </c>
      <c r="E79" s="14">
        <v>0</v>
      </c>
    </row>
    <row r="80" spans="1:5" x14ac:dyDescent="0.25">
      <c r="A80" s="8" t="s">
        <v>76</v>
      </c>
      <c r="B80" s="2">
        <v>561.45600000000002</v>
      </c>
      <c r="C80" s="9">
        <v>192.154</v>
      </c>
      <c r="D80" s="2">
        <v>0</v>
      </c>
      <c r="E80" s="14">
        <v>0</v>
      </c>
    </row>
    <row r="81" spans="1:5" x14ac:dyDescent="0.25">
      <c r="A81" s="8" t="s">
        <v>77</v>
      </c>
      <c r="B81" s="2">
        <v>500.14600000000002</v>
      </c>
      <c r="C81" s="9">
        <v>196.59299999999999</v>
      </c>
      <c r="D81" s="2">
        <v>0</v>
      </c>
      <c r="E81" s="14">
        <v>0</v>
      </c>
    </row>
    <row r="82" spans="1:5" x14ac:dyDescent="0.25">
      <c r="A82" s="8" t="s">
        <v>78</v>
      </c>
      <c r="B82" s="2">
        <v>606.85299999999995</v>
      </c>
      <c r="C82" s="9">
        <v>205</v>
      </c>
      <c r="D82" s="2">
        <v>0</v>
      </c>
      <c r="E82" s="14">
        <v>0</v>
      </c>
    </row>
    <row r="83" spans="1:5" x14ac:dyDescent="0.25">
      <c r="A83" s="8" t="s">
        <v>79</v>
      </c>
      <c r="B83" s="2">
        <v>609.58500000000004</v>
      </c>
      <c r="C83" s="9">
        <v>219.91499999999999</v>
      </c>
      <c r="D83" s="2">
        <v>0</v>
      </c>
      <c r="E83" s="14">
        <v>0</v>
      </c>
    </row>
    <row r="84" spans="1:5" x14ac:dyDescent="0.25">
      <c r="A84" s="8" t="s">
        <v>79</v>
      </c>
      <c r="B84" s="2">
        <v>609.56700000000001</v>
      </c>
      <c r="C84" s="9">
        <v>5.8000000000000003E-2</v>
      </c>
      <c r="D84" s="2">
        <v>0</v>
      </c>
      <c r="E84" s="14">
        <v>0</v>
      </c>
    </row>
    <row r="85" spans="1:5" x14ac:dyDescent="0.25">
      <c r="A85" s="8">
        <v>480</v>
      </c>
      <c r="B85" s="2">
        <v>524.82500000000005</v>
      </c>
      <c r="C85" s="9">
        <v>4.9370000000000003</v>
      </c>
      <c r="D85" s="2">
        <v>0</v>
      </c>
      <c r="E85" s="14">
        <v>0</v>
      </c>
    </row>
    <row r="86" spans="1:5" x14ac:dyDescent="0.25">
      <c r="A86" s="10">
        <v>482.59</v>
      </c>
      <c r="B86" s="2"/>
      <c r="C86" s="9">
        <f t="shared" ref="C86:C94" si="0">(B85+B86)/2*(A86-A85)/27</f>
        <v>25.172162037036795</v>
      </c>
      <c r="D86" s="2">
        <v>0</v>
      </c>
      <c r="E86" s="14">
        <v>0</v>
      </c>
    </row>
    <row r="87" spans="1:5" x14ac:dyDescent="0.25">
      <c r="A87" s="10">
        <v>483.03</v>
      </c>
      <c r="B87" s="2"/>
      <c r="C87" s="9">
        <f t="shared" si="0"/>
        <v>0</v>
      </c>
      <c r="D87" s="2">
        <v>0</v>
      </c>
      <c r="E87" s="14">
        <v>0</v>
      </c>
    </row>
    <row r="88" spans="1:5" x14ac:dyDescent="0.25">
      <c r="A88" s="10">
        <v>483.13</v>
      </c>
      <c r="B88" s="2"/>
      <c r="C88" s="9">
        <f t="shared" si="0"/>
        <v>0</v>
      </c>
      <c r="D88" s="2">
        <v>0</v>
      </c>
      <c r="E88" s="14">
        <v>0</v>
      </c>
    </row>
    <row r="89" spans="1:5" x14ac:dyDescent="0.25">
      <c r="A89" s="10">
        <v>483.51</v>
      </c>
      <c r="B89" s="2"/>
      <c r="C89" s="9">
        <f t="shared" si="0"/>
        <v>0</v>
      </c>
      <c r="D89" s="2">
        <v>0</v>
      </c>
      <c r="E89" s="14">
        <v>0</v>
      </c>
    </row>
    <row r="90" spans="1:5" x14ac:dyDescent="0.25">
      <c r="A90" s="10">
        <v>485</v>
      </c>
      <c r="B90" s="2"/>
      <c r="C90" s="9">
        <f t="shared" si="0"/>
        <v>0</v>
      </c>
      <c r="D90" s="2">
        <v>0</v>
      </c>
      <c r="E90" s="14">
        <v>0</v>
      </c>
    </row>
    <row r="91" spans="1:5" x14ac:dyDescent="0.25">
      <c r="A91" s="10">
        <v>490</v>
      </c>
      <c r="B91" s="2"/>
      <c r="C91" s="9">
        <f t="shared" si="0"/>
        <v>0</v>
      </c>
      <c r="D91" s="2">
        <v>0</v>
      </c>
      <c r="E91" s="14">
        <v>0</v>
      </c>
    </row>
    <row r="92" spans="1:5" x14ac:dyDescent="0.25">
      <c r="A92" s="10">
        <v>499.56</v>
      </c>
      <c r="B92" s="2"/>
      <c r="C92" s="9">
        <f t="shared" si="0"/>
        <v>0</v>
      </c>
      <c r="D92" s="2"/>
      <c r="E92" s="14"/>
    </row>
    <row r="93" spans="1:5" x14ac:dyDescent="0.25">
      <c r="A93" s="10">
        <v>500</v>
      </c>
      <c r="B93" s="2"/>
      <c r="C93" s="9">
        <f t="shared" si="0"/>
        <v>0</v>
      </c>
      <c r="D93" s="2"/>
      <c r="E93" s="14"/>
    </row>
    <row r="94" spans="1:5" x14ac:dyDescent="0.25">
      <c r="A94" s="10">
        <v>510</v>
      </c>
      <c r="B94" s="2"/>
      <c r="C94" s="9">
        <f t="shared" si="0"/>
        <v>0</v>
      </c>
      <c r="D94" s="2"/>
      <c r="E94" s="14"/>
    </row>
    <row r="95" spans="1:5" x14ac:dyDescent="0.25">
      <c r="A95" s="10">
        <v>520</v>
      </c>
      <c r="B95" s="2"/>
      <c r="C95" s="9">
        <v>0</v>
      </c>
      <c r="D95" s="2"/>
      <c r="E95" s="14"/>
    </row>
    <row r="96" spans="1:5" x14ac:dyDescent="0.25">
      <c r="A96" s="10" t="s">
        <v>80</v>
      </c>
      <c r="B96" s="2">
        <v>0</v>
      </c>
      <c r="C96" s="9">
        <v>0</v>
      </c>
      <c r="D96" s="2"/>
      <c r="E96" s="14"/>
    </row>
    <row r="97" spans="1:5" x14ac:dyDescent="0.25">
      <c r="A97" s="10" t="s">
        <v>81</v>
      </c>
      <c r="B97" s="2">
        <v>0</v>
      </c>
      <c r="C97" s="9">
        <v>0</v>
      </c>
      <c r="D97" s="2"/>
      <c r="E97" s="14"/>
    </row>
    <row r="98" spans="1:5" x14ac:dyDescent="0.25">
      <c r="A98" s="10" t="s">
        <v>82</v>
      </c>
      <c r="B98" s="2">
        <v>0</v>
      </c>
      <c r="C98" s="9">
        <v>0</v>
      </c>
      <c r="D98" s="2"/>
      <c r="E98" s="14"/>
    </row>
    <row r="99" spans="1:5" x14ac:dyDescent="0.25">
      <c r="A99" s="10" t="s">
        <v>83</v>
      </c>
      <c r="B99" s="2">
        <v>0</v>
      </c>
      <c r="C99" s="9">
        <v>0</v>
      </c>
      <c r="D99" s="2"/>
      <c r="E99" s="14"/>
    </row>
    <row r="100" spans="1:5" x14ac:dyDescent="0.25">
      <c r="A100" s="10" t="s">
        <v>84</v>
      </c>
      <c r="B100" s="2">
        <v>0</v>
      </c>
      <c r="C100" s="9">
        <v>0</v>
      </c>
      <c r="D100" s="2"/>
      <c r="E100" s="14"/>
    </row>
    <row r="101" spans="1:5" x14ac:dyDescent="0.25">
      <c r="A101" s="10" t="s">
        <v>85</v>
      </c>
      <c r="B101" s="2">
        <v>0</v>
      </c>
      <c r="C101" s="9">
        <v>0</v>
      </c>
      <c r="D101" s="2"/>
      <c r="E101" s="14"/>
    </row>
    <row r="102" spans="1:5" x14ac:dyDescent="0.25">
      <c r="A102" s="10" t="s">
        <v>86</v>
      </c>
      <c r="B102" s="2">
        <v>0</v>
      </c>
      <c r="C102" s="9">
        <v>0</v>
      </c>
      <c r="D102" s="2"/>
      <c r="E102" s="14"/>
    </row>
    <row r="103" spans="1:5" x14ac:dyDescent="0.25">
      <c r="A103" s="10" t="s">
        <v>87</v>
      </c>
      <c r="B103" s="2">
        <v>0</v>
      </c>
      <c r="C103" s="9">
        <v>0</v>
      </c>
      <c r="D103" s="2"/>
      <c r="E103" s="14"/>
    </row>
    <row r="104" spans="1:5" x14ac:dyDescent="0.25">
      <c r="A104" s="10" t="s">
        <v>87</v>
      </c>
      <c r="B104" s="2">
        <v>0</v>
      </c>
      <c r="C104" s="9">
        <v>0</v>
      </c>
      <c r="D104" s="2"/>
      <c r="E104" s="14"/>
    </row>
    <row r="105" spans="1:5" x14ac:dyDescent="0.25">
      <c r="A105" s="10" t="s">
        <v>88</v>
      </c>
      <c r="B105" s="2">
        <v>0</v>
      </c>
      <c r="C105" s="9">
        <v>0</v>
      </c>
      <c r="D105" s="2"/>
      <c r="E105" s="14"/>
    </row>
    <row r="106" spans="1:5" x14ac:dyDescent="0.25">
      <c r="A106" s="11" t="s">
        <v>89</v>
      </c>
      <c r="B106" s="2">
        <v>0</v>
      </c>
      <c r="C106" s="9">
        <v>0</v>
      </c>
      <c r="D106" s="2"/>
      <c r="E106" s="14"/>
    </row>
    <row r="107" spans="1:5" x14ac:dyDescent="0.25">
      <c r="A107" s="11" t="s">
        <v>90</v>
      </c>
      <c r="B107" s="2">
        <v>0</v>
      </c>
      <c r="C107" s="9">
        <v>0</v>
      </c>
      <c r="D107" s="2"/>
      <c r="E107" s="14"/>
    </row>
    <row r="108" spans="1:5" x14ac:dyDescent="0.25">
      <c r="A108" s="11">
        <v>640</v>
      </c>
      <c r="B108" s="2"/>
      <c r="C108" s="9"/>
      <c r="D108" s="2"/>
      <c r="E108" s="14"/>
    </row>
    <row r="109" spans="1:5" x14ac:dyDescent="0.25">
      <c r="A109" s="11">
        <v>648.91</v>
      </c>
      <c r="B109" s="2">
        <v>0</v>
      </c>
      <c r="C109" s="9">
        <f>(B108+B109)/2*(A109-A108)/27</f>
        <v>0</v>
      </c>
      <c r="D109" s="2"/>
      <c r="E109" s="14"/>
    </row>
    <row r="110" spans="1:5" x14ac:dyDescent="0.25">
      <c r="A110" s="11">
        <v>649.35</v>
      </c>
      <c r="B110" s="2">
        <v>17.364000000000001</v>
      </c>
      <c r="C110" s="9">
        <f>(B109+B110)/2*(A110-A109)/27</f>
        <v>0.14148444444446198</v>
      </c>
      <c r="D110" s="2">
        <v>64</v>
      </c>
      <c r="E110" s="14">
        <f t="shared" ref="E110:E115" si="1">(D110+D109)/2*(A110-A109)/27</f>
        <v>0.52148148148154616</v>
      </c>
    </row>
    <row r="111" spans="1:5" x14ac:dyDescent="0.25">
      <c r="A111" s="11">
        <v>649.35</v>
      </c>
      <c r="B111" s="2">
        <v>17.363</v>
      </c>
      <c r="C111" s="9">
        <f>(B110+B111)/2*(A111-A110)/27</f>
        <v>0</v>
      </c>
      <c r="D111" s="2">
        <v>64</v>
      </c>
      <c r="E111" s="14">
        <f t="shared" si="1"/>
        <v>0</v>
      </c>
    </row>
    <row r="112" spans="1:5" x14ac:dyDescent="0.25">
      <c r="A112" s="11">
        <v>650</v>
      </c>
      <c r="B112" s="2">
        <v>17.079999999999998</v>
      </c>
      <c r="C112" s="9">
        <f>(B111+B112)/2*(A112-A111)/27</f>
        <v>0.41459166666665215</v>
      </c>
      <c r="D112" s="2">
        <v>106</v>
      </c>
      <c r="E112" s="14">
        <f t="shared" si="1"/>
        <v>2.0462962962962248</v>
      </c>
    </row>
    <row r="113" spans="1:5" x14ac:dyDescent="0.25">
      <c r="A113" s="11">
        <v>652.66</v>
      </c>
      <c r="B113" s="2">
        <v>16.204000000000001</v>
      </c>
      <c r="C113" s="9">
        <f>(B112+B113)/2*(A113-A112)/27</f>
        <v>1.6395451851851657</v>
      </c>
      <c r="D113" s="2">
        <v>216.339</v>
      </c>
      <c r="E113" s="14">
        <f t="shared" si="1"/>
        <v>15.878180370370181</v>
      </c>
    </row>
    <row r="114" spans="1:5" x14ac:dyDescent="0.25">
      <c r="A114" s="12">
        <v>660</v>
      </c>
      <c r="B114" s="2">
        <v>14.702</v>
      </c>
      <c r="C114" s="9">
        <v>4.2</v>
      </c>
      <c r="D114" s="2">
        <v>181.095</v>
      </c>
      <c r="E114" s="14">
        <f t="shared" si="1"/>
        <v>54.021584444444677</v>
      </c>
    </row>
    <row r="115" spans="1:5" x14ac:dyDescent="0.25">
      <c r="A115" s="12">
        <v>670</v>
      </c>
      <c r="B115" s="2">
        <v>13.037000000000001</v>
      </c>
      <c r="C115" s="9">
        <v>5.1369999999999996</v>
      </c>
      <c r="D115" s="2">
        <v>184.047</v>
      </c>
      <c r="E115" s="14">
        <f t="shared" si="1"/>
        <v>67.61888888888889</v>
      </c>
    </row>
    <row r="116" spans="1:5" x14ac:dyDescent="0.25">
      <c r="A116" s="8" t="s">
        <v>91</v>
      </c>
      <c r="B116" s="2">
        <v>13.571999999999999</v>
      </c>
      <c r="C116" s="9">
        <v>2.464</v>
      </c>
      <c r="D116" s="2">
        <v>196.268</v>
      </c>
      <c r="E116" s="14">
        <v>35.213999999999999</v>
      </c>
    </row>
    <row r="117" spans="1:5" x14ac:dyDescent="0.25">
      <c r="A117" s="8" t="s">
        <v>92</v>
      </c>
      <c r="B117" s="2">
        <v>13.282999999999999</v>
      </c>
      <c r="C117" s="9">
        <v>1.0009999999999999</v>
      </c>
      <c r="D117" s="2">
        <v>196.059</v>
      </c>
      <c r="E117" s="14">
        <v>14.624000000000001</v>
      </c>
    </row>
    <row r="118" spans="1:5" x14ac:dyDescent="0.25">
      <c r="A118" s="8" t="s">
        <v>93</v>
      </c>
      <c r="B118" s="2">
        <v>13.542</v>
      </c>
      <c r="C118" s="9">
        <v>1.484</v>
      </c>
      <c r="D118" s="2">
        <v>195.238</v>
      </c>
      <c r="E118" s="14">
        <v>21.646000000000001</v>
      </c>
    </row>
    <row r="119" spans="1:5" x14ac:dyDescent="0.25">
      <c r="A119" s="8" t="s">
        <v>94</v>
      </c>
      <c r="B119" s="2">
        <v>13.717000000000001</v>
      </c>
      <c r="C119" s="9">
        <v>0.02</v>
      </c>
      <c r="D119" s="2">
        <v>195.215</v>
      </c>
      <c r="E119" s="14">
        <v>0.28100000000000003</v>
      </c>
    </row>
    <row r="120" spans="1:5" x14ac:dyDescent="0.25">
      <c r="A120" s="8" t="s">
        <v>95</v>
      </c>
      <c r="B120" s="2">
        <v>13.145</v>
      </c>
      <c r="C120" s="9">
        <v>4.9550000000000001</v>
      </c>
      <c r="D120" s="2">
        <v>178.34399999999999</v>
      </c>
      <c r="E120" s="14">
        <v>68.909000000000006</v>
      </c>
    </row>
    <row r="121" spans="1:5" x14ac:dyDescent="0.25">
      <c r="A121" s="8" t="s">
        <v>96</v>
      </c>
      <c r="B121" s="2">
        <v>11.332000000000001</v>
      </c>
      <c r="C121" s="9">
        <v>4.5330000000000004</v>
      </c>
      <c r="D121" s="2">
        <v>165.744</v>
      </c>
      <c r="E121" s="14">
        <v>63.72</v>
      </c>
    </row>
    <row r="122" spans="1:5" x14ac:dyDescent="0.25">
      <c r="A122" s="8" t="s">
        <v>97</v>
      </c>
      <c r="B122" s="2">
        <v>9.6780000000000008</v>
      </c>
      <c r="C122" s="9">
        <v>3.891</v>
      </c>
      <c r="D122" s="2">
        <v>157.81399999999999</v>
      </c>
      <c r="E122" s="14">
        <v>59.917999999999999</v>
      </c>
    </row>
    <row r="123" spans="1:5" x14ac:dyDescent="0.25">
      <c r="A123" s="8" t="s">
        <v>98</v>
      </c>
      <c r="B123" s="2">
        <v>10.661</v>
      </c>
      <c r="C123" s="9">
        <v>3.7669999999999999</v>
      </c>
      <c r="D123" s="2">
        <v>145.81100000000001</v>
      </c>
      <c r="E123" s="14">
        <v>56.226999999999997</v>
      </c>
    </row>
    <row r="124" spans="1:5" x14ac:dyDescent="0.25">
      <c r="A124" s="8" t="s">
        <v>99</v>
      </c>
      <c r="B124" s="2">
        <v>12.427</v>
      </c>
      <c r="C124" s="9">
        <v>4.2759999999999998</v>
      </c>
      <c r="D124" s="2">
        <v>130.863</v>
      </c>
      <c r="E124" s="14">
        <v>51.235999999999997</v>
      </c>
    </row>
    <row r="125" spans="1:5" x14ac:dyDescent="0.25">
      <c r="A125" s="8" t="s">
        <v>100</v>
      </c>
      <c r="B125" s="2">
        <v>12.438000000000001</v>
      </c>
      <c r="C125" s="9">
        <v>1.7999999999999999E-2</v>
      </c>
      <c r="D125" s="2">
        <v>130.80600000000001</v>
      </c>
      <c r="E125" s="14">
        <v>0.188</v>
      </c>
    </row>
    <row r="126" spans="1:5" x14ac:dyDescent="0.25">
      <c r="A126" s="8" t="s">
        <v>100</v>
      </c>
      <c r="B126" s="2">
        <v>12.438000000000001</v>
      </c>
      <c r="C126" s="9">
        <v>1E-3</v>
      </c>
      <c r="D126" s="2">
        <v>130.804</v>
      </c>
      <c r="E126" s="14">
        <v>6.0000000000000001E-3</v>
      </c>
    </row>
    <row r="127" spans="1:5" x14ac:dyDescent="0.25">
      <c r="A127" s="8" t="s">
        <v>101</v>
      </c>
      <c r="B127" s="2">
        <v>15.137</v>
      </c>
      <c r="C127" s="9">
        <v>5.0860000000000003</v>
      </c>
      <c r="D127" s="2">
        <v>116.34</v>
      </c>
      <c r="E127" s="14">
        <v>45.584000000000003</v>
      </c>
    </row>
    <row r="128" spans="1:5" x14ac:dyDescent="0.25">
      <c r="A128" s="8" t="s">
        <v>102</v>
      </c>
      <c r="B128" s="2">
        <v>17.363</v>
      </c>
      <c r="C128" s="9">
        <v>6.0190000000000001</v>
      </c>
      <c r="D128" s="2">
        <v>104.92400000000001</v>
      </c>
      <c r="E128" s="14">
        <v>40.975000000000001</v>
      </c>
    </row>
    <row r="129" spans="1:5" x14ac:dyDescent="0.25">
      <c r="A129" s="8" t="s">
        <v>103</v>
      </c>
      <c r="B129" s="2">
        <v>19.484000000000002</v>
      </c>
      <c r="C129" s="9">
        <v>6.8230000000000004</v>
      </c>
      <c r="D129" s="2">
        <v>93.158000000000001</v>
      </c>
      <c r="E129" s="14">
        <v>36.682000000000002</v>
      </c>
    </row>
    <row r="130" spans="1:5" x14ac:dyDescent="0.25">
      <c r="A130" s="8" t="s">
        <v>104</v>
      </c>
      <c r="B130" s="2">
        <v>20.245000000000001</v>
      </c>
      <c r="C130" s="9">
        <v>3.3</v>
      </c>
      <c r="D130" s="2">
        <v>87.77</v>
      </c>
      <c r="E130" s="14">
        <v>15.029</v>
      </c>
    </row>
    <row r="131" spans="1:5" x14ac:dyDescent="0.25">
      <c r="A131" s="8" t="s">
        <v>105</v>
      </c>
      <c r="B131" s="2">
        <v>21.23</v>
      </c>
      <c r="C131" s="9">
        <v>4.2350000000000003</v>
      </c>
      <c r="D131" s="2">
        <v>81.635000000000005</v>
      </c>
      <c r="E131" s="14">
        <v>17.298999999999999</v>
      </c>
    </row>
    <row r="132" spans="1:5" x14ac:dyDescent="0.25">
      <c r="A132" s="8" t="s">
        <v>106</v>
      </c>
      <c r="B132" s="2">
        <v>23.452000000000002</v>
      </c>
      <c r="C132" s="9">
        <v>8.2739999999999991</v>
      </c>
      <c r="D132" s="2">
        <v>71.626999999999995</v>
      </c>
      <c r="E132" s="14">
        <v>28.382000000000001</v>
      </c>
    </row>
    <row r="133" spans="1:5" x14ac:dyDescent="0.25">
      <c r="A133" s="8" t="s">
        <v>107</v>
      </c>
      <c r="B133" s="2">
        <v>20.518999999999998</v>
      </c>
      <c r="C133" s="9">
        <v>8.0000000000000002E-3</v>
      </c>
      <c r="D133" s="2">
        <v>71.650999999999996</v>
      </c>
      <c r="E133" s="14">
        <v>2.7E-2</v>
      </c>
    </row>
    <row r="134" spans="1:5" x14ac:dyDescent="0.25">
      <c r="A134" s="8" t="s">
        <v>108</v>
      </c>
      <c r="B134" s="2">
        <v>21.882999999999999</v>
      </c>
      <c r="C134" s="9">
        <v>7.8449999999999998</v>
      </c>
      <c r="D134" s="2">
        <v>63.302</v>
      </c>
      <c r="E134" s="14">
        <v>24.966000000000001</v>
      </c>
    </row>
    <row r="135" spans="1:5" x14ac:dyDescent="0.25">
      <c r="A135" s="8" t="s">
        <v>109</v>
      </c>
      <c r="B135" s="2">
        <v>23.326000000000001</v>
      </c>
      <c r="C135" s="9">
        <v>8.3719999999999999</v>
      </c>
      <c r="D135" s="2">
        <v>54.875999999999998</v>
      </c>
      <c r="E135" s="14">
        <v>21.885000000000002</v>
      </c>
    </row>
    <row r="136" spans="1:5" x14ac:dyDescent="0.25">
      <c r="A136" s="8" t="s">
        <v>110</v>
      </c>
      <c r="B136" s="2">
        <v>24.042999999999999</v>
      </c>
      <c r="C136" s="9">
        <v>4.3860000000000001</v>
      </c>
      <c r="D136" s="2">
        <v>50.121000000000002</v>
      </c>
      <c r="E136" s="14">
        <v>9.7219999999999995</v>
      </c>
    </row>
    <row r="137" spans="1:5" x14ac:dyDescent="0.25">
      <c r="A137" s="8" t="s">
        <v>111</v>
      </c>
      <c r="B137" s="2">
        <v>24.048999999999999</v>
      </c>
      <c r="C137" s="9">
        <v>3.5000000000000003E-2</v>
      </c>
      <c r="D137" s="2">
        <v>50.082999999999998</v>
      </c>
      <c r="E137" s="14">
        <v>7.1999999999999995E-2</v>
      </c>
    </row>
    <row r="138" spans="1:5" x14ac:dyDescent="0.25">
      <c r="A138" s="8" t="s">
        <v>111</v>
      </c>
      <c r="B138" s="2">
        <v>39.393999999999998</v>
      </c>
      <c r="C138" s="9">
        <v>0</v>
      </c>
      <c r="D138" s="2">
        <v>50.075000000000003</v>
      </c>
      <c r="E138" s="14">
        <v>0</v>
      </c>
    </row>
    <row r="139" spans="1:5" x14ac:dyDescent="0.25">
      <c r="A139" s="8" t="s">
        <v>112</v>
      </c>
      <c r="B139" s="2">
        <v>39.545999999999999</v>
      </c>
      <c r="C139" s="9">
        <v>7.2519999999999998</v>
      </c>
      <c r="D139" s="2">
        <v>45.094999999999999</v>
      </c>
      <c r="E139" s="14">
        <v>8.7439999999999998</v>
      </c>
    </row>
    <row r="140" spans="1:5" x14ac:dyDescent="0.25">
      <c r="A140" s="8" t="s">
        <v>113</v>
      </c>
      <c r="B140" s="2">
        <v>41.987000000000002</v>
      </c>
      <c r="C140" s="9">
        <v>15.099</v>
      </c>
      <c r="D140" s="2">
        <v>35.686</v>
      </c>
      <c r="E140" s="14">
        <v>14.959</v>
      </c>
    </row>
    <row r="141" spans="1:5" x14ac:dyDescent="0.25">
      <c r="A141" s="8" t="s">
        <v>114</v>
      </c>
      <c r="B141" s="2">
        <v>44.9</v>
      </c>
      <c r="C141" s="9">
        <v>16.09</v>
      </c>
      <c r="D141" s="2">
        <v>28.536000000000001</v>
      </c>
      <c r="E141" s="14">
        <v>11.893000000000001</v>
      </c>
    </row>
    <row r="142" spans="1:5" x14ac:dyDescent="0.25">
      <c r="A142" s="8" t="s">
        <v>115</v>
      </c>
      <c r="B142" s="2">
        <v>45.509</v>
      </c>
      <c r="C142" s="9">
        <v>3.3479999999999999</v>
      </c>
      <c r="D142" s="2">
        <v>27.297000000000001</v>
      </c>
      <c r="E142" s="14">
        <v>2.0680000000000001</v>
      </c>
    </row>
    <row r="143" spans="1:5" x14ac:dyDescent="0.25">
      <c r="A143" s="8" t="s">
        <v>115</v>
      </c>
      <c r="B143" s="2">
        <v>45.509</v>
      </c>
      <c r="C143" s="9">
        <v>0</v>
      </c>
      <c r="D143" s="2">
        <v>27.297000000000001</v>
      </c>
      <c r="E143" s="14">
        <v>0</v>
      </c>
    </row>
    <row r="144" spans="1:5" x14ac:dyDescent="0.25">
      <c r="A144" s="8" t="s">
        <v>116</v>
      </c>
      <c r="B144" s="2">
        <v>46.619</v>
      </c>
      <c r="C144" s="9">
        <v>13.648</v>
      </c>
      <c r="D144" s="2">
        <v>23.552</v>
      </c>
      <c r="E144" s="14">
        <v>7.5330000000000004</v>
      </c>
    </row>
    <row r="145" spans="1:5" x14ac:dyDescent="0.25">
      <c r="A145" s="8" t="s">
        <v>117</v>
      </c>
      <c r="B145" s="2">
        <v>46.78</v>
      </c>
      <c r="C145" s="9">
        <v>4.391</v>
      </c>
      <c r="D145" s="2">
        <v>22.443000000000001</v>
      </c>
      <c r="E145" s="14">
        <v>2.1619999999999999</v>
      </c>
    </row>
    <row r="146" spans="1:5" x14ac:dyDescent="0.25">
      <c r="A146" s="8" t="s">
        <v>118</v>
      </c>
      <c r="B146" s="2">
        <v>48.238999999999997</v>
      </c>
      <c r="C146" s="9">
        <v>13.129</v>
      </c>
      <c r="D146" s="2">
        <v>19.603999999999999</v>
      </c>
      <c r="E146" s="14">
        <v>5.81</v>
      </c>
    </row>
    <row r="147" spans="1:5" x14ac:dyDescent="0.25">
      <c r="A147" s="8" t="s">
        <v>119</v>
      </c>
      <c r="B147" s="2">
        <v>52.018000000000001</v>
      </c>
      <c r="C147" s="9">
        <v>18.565999999999999</v>
      </c>
      <c r="D147" s="2">
        <v>16.109000000000002</v>
      </c>
      <c r="E147" s="14">
        <v>6.6139999999999999</v>
      </c>
    </row>
    <row r="148" spans="1:5" x14ac:dyDescent="0.25">
      <c r="A148" s="8" t="s">
        <v>120</v>
      </c>
      <c r="B148" s="2">
        <v>54.052999999999997</v>
      </c>
      <c r="C148" s="9">
        <v>19.643000000000001</v>
      </c>
      <c r="D148" s="2">
        <v>15.452</v>
      </c>
      <c r="E148" s="14">
        <v>5.8449999999999998</v>
      </c>
    </row>
    <row r="149" spans="1:5" x14ac:dyDescent="0.25">
      <c r="A149" s="8" t="s">
        <v>121</v>
      </c>
      <c r="B149" s="2">
        <v>55.170999999999999</v>
      </c>
      <c r="C149" s="9">
        <v>20.227</v>
      </c>
      <c r="D149" s="2">
        <v>14.91</v>
      </c>
      <c r="E149" s="14">
        <v>5.6230000000000002</v>
      </c>
    </row>
    <row r="150" spans="1:5" x14ac:dyDescent="0.25">
      <c r="A150" s="8" t="s">
        <v>122</v>
      </c>
      <c r="B150" s="2">
        <v>56.459000000000003</v>
      </c>
      <c r="C150" s="9">
        <v>20.672000000000001</v>
      </c>
      <c r="D150" s="2">
        <v>14.555</v>
      </c>
      <c r="E150" s="14">
        <v>5.4569999999999999</v>
      </c>
    </row>
    <row r="151" spans="1:5" x14ac:dyDescent="0.25">
      <c r="A151" s="8" t="s">
        <v>123</v>
      </c>
      <c r="B151" s="2">
        <v>57.79</v>
      </c>
      <c r="C151" s="9">
        <v>21.157</v>
      </c>
      <c r="D151" s="2">
        <v>14.37</v>
      </c>
      <c r="E151" s="14">
        <v>5.3559999999999999</v>
      </c>
    </row>
    <row r="152" spans="1:5" x14ac:dyDescent="0.25">
      <c r="A152" s="8" t="s">
        <v>124</v>
      </c>
      <c r="B152" s="2">
        <v>59.133000000000003</v>
      </c>
      <c r="C152" s="9">
        <v>21.652000000000001</v>
      </c>
      <c r="D152" s="2">
        <v>14.015000000000001</v>
      </c>
      <c r="E152" s="14">
        <v>5.2560000000000002</v>
      </c>
    </row>
    <row r="153" spans="1:5" x14ac:dyDescent="0.25">
      <c r="A153" s="8" t="s">
        <v>125</v>
      </c>
      <c r="B153" s="2">
        <v>57.503999999999998</v>
      </c>
      <c r="C153" s="9">
        <v>21.599</v>
      </c>
      <c r="D153" s="2">
        <v>13.266999999999999</v>
      </c>
      <c r="E153" s="14">
        <v>5.0519999999999996</v>
      </c>
    </row>
    <row r="154" spans="1:5" x14ac:dyDescent="0.25">
      <c r="A154" s="8" t="s">
        <v>126</v>
      </c>
      <c r="B154" s="2">
        <v>56.415999999999997</v>
      </c>
      <c r="C154" s="9">
        <v>21.096</v>
      </c>
      <c r="D154" s="2">
        <v>11.721</v>
      </c>
      <c r="E154" s="14">
        <v>4.6269999999999998</v>
      </c>
    </row>
    <row r="155" spans="1:5" x14ac:dyDescent="0.25">
      <c r="A155" s="8" t="s">
        <v>127</v>
      </c>
      <c r="B155" s="2">
        <v>53.253999999999998</v>
      </c>
      <c r="C155" s="9">
        <v>20.309000000000001</v>
      </c>
      <c r="D155" s="2">
        <v>11.179</v>
      </c>
      <c r="E155" s="14">
        <v>4.2409999999999997</v>
      </c>
    </row>
    <row r="156" spans="1:5" x14ac:dyDescent="0.25">
      <c r="A156" s="8" t="s">
        <v>128</v>
      </c>
      <c r="B156" s="2">
        <v>50.18</v>
      </c>
      <c r="C156" s="9">
        <v>19.155000000000001</v>
      </c>
      <c r="D156" s="2">
        <v>10.715999999999999</v>
      </c>
      <c r="E156" s="14">
        <v>4.0549999999999997</v>
      </c>
    </row>
    <row r="157" spans="1:5" x14ac:dyDescent="0.25">
      <c r="A157" s="8" t="s">
        <v>128</v>
      </c>
      <c r="B157" s="2">
        <v>51.530999999999999</v>
      </c>
      <c r="C157" s="9">
        <v>0</v>
      </c>
      <c r="D157" s="2">
        <v>10.715999999999999</v>
      </c>
      <c r="E157" s="14">
        <v>0</v>
      </c>
    </row>
    <row r="158" spans="1:5" x14ac:dyDescent="0.25">
      <c r="A158" s="8" t="s">
        <v>129</v>
      </c>
      <c r="B158" s="2">
        <v>46.73</v>
      </c>
      <c r="C158" s="9">
        <v>18.196999999999999</v>
      </c>
      <c r="D158" s="2">
        <v>11.284000000000001</v>
      </c>
      <c r="E158" s="14">
        <v>4.0739999999999998</v>
      </c>
    </row>
    <row r="159" spans="1:5" x14ac:dyDescent="0.25">
      <c r="A159" s="8" t="s">
        <v>130</v>
      </c>
      <c r="B159" s="2">
        <v>44.226999999999997</v>
      </c>
      <c r="C159" s="9">
        <v>16.844000000000001</v>
      </c>
      <c r="D159" s="2">
        <v>11.999000000000001</v>
      </c>
      <c r="E159" s="14">
        <v>4.3120000000000003</v>
      </c>
    </row>
    <row r="160" spans="1:5" x14ac:dyDescent="0.25">
      <c r="A160" s="8" t="s">
        <v>130</v>
      </c>
      <c r="B160" s="2">
        <v>44.226999999999997</v>
      </c>
      <c r="C160" s="9">
        <v>0</v>
      </c>
      <c r="D160" s="2">
        <v>12.048999999999999</v>
      </c>
      <c r="E160" s="14">
        <v>0</v>
      </c>
    </row>
    <row r="161" spans="1:5" x14ac:dyDescent="0.25">
      <c r="A161" s="8" t="s">
        <v>131</v>
      </c>
      <c r="B161" s="2">
        <v>42.045000000000002</v>
      </c>
      <c r="C161" s="9">
        <v>15.976000000000001</v>
      </c>
      <c r="D161" s="2">
        <v>11.8</v>
      </c>
      <c r="E161" s="14">
        <v>4.4160000000000004</v>
      </c>
    </row>
    <row r="162" spans="1:5" x14ac:dyDescent="0.25">
      <c r="A162" s="8" t="s">
        <v>132</v>
      </c>
      <c r="B162" s="2">
        <v>38.978000000000002</v>
      </c>
      <c r="C162" s="9">
        <v>15.004</v>
      </c>
      <c r="D162" s="2">
        <v>11.654</v>
      </c>
      <c r="E162" s="14">
        <v>4.343</v>
      </c>
    </row>
    <row r="163" spans="1:5" x14ac:dyDescent="0.25">
      <c r="A163" s="8" t="s">
        <v>133</v>
      </c>
      <c r="B163" s="2">
        <v>35.313000000000002</v>
      </c>
      <c r="C163" s="9">
        <v>13.757999999999999</v>
      </c>
      <c r="D163" s="2">
        <v>11.332000000000001</v>
      </c>
      <c r="E163" s="14">
        <v>4.2569999999999997</v>
      </c>
    </row>
    <row r="164" spans="1:5" x14ac:dyDescent="0.25">
      <c r="A164" s="8" t="s">
        <v>134</v>
      </c>
      <c r="B164" s="2">
        <v>33.055999999999997</v>
      </c>
      <c r="C164" s="9">
        <v>12.661</v>
      </c>
      <c r="D164" s="2">
        <v>10.725</v>
      </c>
      <c r="E164" s="14">
        <v>4.085</v>
      </c>
    </row>
    <row r="165" spans="1:5" x14ac:dyDescent="0.25">
      <c r="A165" s="8" t="s">
        <v>135</v>
      </c>
      <c r="B165" s="2">
        <v>31.792999999999999</v>
      </c>
      <c r="C165" s="9">
        <v>12.009</v>
      </c>
      <c r="D165" s="2">
        <v>10.000999999999999</v>
      </c>
      <c r="E165" s="14">
        <v>3.8380000000000001</v>
      </c>
    </row>
    <row r="166" spans="1:5" x14ac:dyDescent="0.25">
      <c r="A166" s="8" t="s">
        <v>136</v>
      </c>
      <c r="B166" s="2">
        <v>31.288</v>
      </c>
      <c r="C166" s="9">
        <v>5.8410000000000002</v>
      </c>
      <c r="D166" s="2">
        <v>9.3979999999999997</v>
      </c>
      <c r="E166" s="14">
        <v>1.796</v>
      </c>
    </row>
    <row r="167" spans="1:5" x14ac:dyDescent="0.25">
      <c r="A167" s="8" t="s">
        <v>137</v>
      </c>
      <c r="B167" s="2">
        <v>30.044</v>
      </c>
      <c r="C167" s="9">
        <v>5.6790000000000003</v>
      </c>
      <c r="D167" s="2">
        <v>8.7029999999999994</v>
      </c>
      <c r="E167" s="14">
        <v>1.6759999999999999</v>
      </c>
    </row>
    <row r="168" spans="1:5" x14ac:dyDescent="0.25">
      <c r="A168" s="8" t="s">
        <v>138</v>
      </c>
      <c r="B168" s="2">
        <v>26.045000000000002</v>
      </c>
      <c r="C168" s="9">
        <v>10.387</v>
      </c>
      <c r="D168" s="2">
        <v>7.7039999999999997</v>
      </c>
      <c r="E168" s="14">
        <v>3.0379999999999998</v>
      </c>
    </row>
    <row r="169" spans="1:5" x14ac:dyDescent="0.25">
      <c r="A169" s="8" t="s">
        <v>139</v>
      </c>
      <c r="B169" s="2">
        <v>22.648</v>
      </c>
      <c r="C169" s="9">
        <v>9.0169999999999995</v>
      </c>
      <c r="D169" s="2">
        <v>6.9470000000000001</v>
      </c>
      <c r="E169" s="14">
        <v>2.7130000000000001</v>
      </c>
    </row>
    <row r="170" spans="1:5" x14ac:dyDescent="0.25">
      <c r="A170" s="8" t="s">
        <v>140</v>
      </c>
      <c r="B170" s="2">
        <v>20.495999999999999</v>
      </c>
      <c r="C170" s="9">
        <v>7.99</v>
      </c>
      <c r="D170" s="2">
        <v>6.7859999999999996</v>
      </c>
      <c r="E170" s="14">
        <v>2.5430000000000001</v>
      </c>
    </row>
    <row r="171" spans="1:5" x14ac:dyDescent="0.25">
      <c r="A171" s="8" t="s">
        <v>141</v>
      </c>
      <c r="B171" s="2">
        <v>17.187999999999999</v>
      </c>
      <c r="C171" s="9">
        <v>6.9779999999999998</v>
      </c>
      <c r="D171" s="2">
        <v>7.57</v>
      </c>
      <c r="E171" s="14">
        <v>2.6589999999999998</v>
      </c>
    </row>
    <row r="172" spans="1:5" x14ac:dyDescent="0.25">
      <c r="A172" s="8" t="s">
        <v>142</v>
      </c>
      <c r="B172" s="2">
        <v>16.327000000000002</v>
      </c>
      <c r="C172" s="9">
        <v>6.2060000000000004</v>
      </c>
      <c r="D172" s="2">
        <v>7.4690000000000003</v>
      </c>
      <c r="E172" s="14">
        <v>2.7850000000000001</v>
      </c>
    </row>
    <row r="173" spans="1:5" x14ac:dyDescent="0.25">
      <c r="A173" s="8" t="s">
        <v>143</v>
      </c>
      <c r="B173" s="2">
        <v>18.309000000000001</v>
      </c>
      <c r="C173" s="9">
        <v>6.4139999999999997</v>
      </c>
      <c r="D173" s="2">
        <v>6.3479999999999999</v>
      </c>
      <c r="E173" s="14">
        <v>2.5590000000000002</v>
      </c>
    </row>
    <row r="174" spans="1:5" x14ac:dyDescent="0.25">
      <c r="A174" s="8" t="s">
        <v>144</v>
      </c>
      <c r="B174" s="2">
        <v>20.623999999999999</v>
      </c>
      <c r="C174" s="9">
        <v>7.21</v>
      </c>
      <c r="D174" s="2">
        <v>5.5490000000000004</v>
      </c>
      <c r="E174" s="14">
        <v>2.2029999999999998</v>
      </c>
    </row>
    <row r="175" spans="1:5" x14ac:dyDescent="0.25">
      <c r="A175" s="8" t="s">
        <v>145</v>
      </c>
      <c r="B175" s="2">
        <v>19.914000000000001</v>
      </c>
      <c r="C175" s="9">
        <v>7.5069999999999997</v>
      </c>
      <c r="D175" s="2">
        <v>4.96</v>
      </c>
      <c r="E175" s="14">
        <v>1.946</v>
      </c>
    </row>
    <row r="176" spans="1:5" x14ac:dyDescent="0.25">
      <c r="A176" s="8" t="s">
        <v>146</v>
      </c>
      <c r="B176" s="2">
        <v>17.821000000000002</v>
      </c>
      <c r="C176" s="9">
        <v>6.9880000000000004</v>
      </c>
      <c r="D176" s="2">
        <v>4.5019999999999998</v>
      </c>
      <c r="E176" s="14">
        <v>1.752</v>
      </c>
    </row>
    <row r="177" spans="1:5" x14ac:dyDescent="0.25">
      <c r="A177" s="8" t="s">
        <v>147</v>
      </c>
      <c r="B177" s="2">
        <v>15.763</v>
      </c>
      <c r="C177" s="9">
        <v>6.2190000000000003</v>
      </c>
      <c r="D177" s="2">
        <v>4.6310000000000002</v>
      </c>
      <c r="E177" s="14">
        <v>1.6910000000000001</v>
      </c>
    </row>
    <row r="178" spans="1:5" x14ac:dyDescent="0.25">
      <c r="A178" s="8" t="s">
        <v>148</v>
      </c>
      <c r="B178" s="2">
        <v>15.273999999999999</v>
      </c>
      <c r="C178" s="9">
        <v>5.7480000000000002</v>
      </c>
      <c r="D178" s="2">
        <v>4.3239999999999998</v>
      </c>
      <c r="E178" s="14">
        <v>1.6579999999999999</v>
      </c>
    </row>
    <row r="179" spans="1:5" x14ac:dyDescent="0.25">
      <c r="A179" s="8" t="s">
        <v>149</v>
      </c>
      <c r="B179" s="2">
        <v>14.417999999999999</v>
      </c>
      <c r="C179" s="9">
        <v>4.9409999999999998</v>
      </c>
      <c r="D179" s="2">
        <v>4.0869999999999997</v>
      </c>
      <c r="E179" s="14">
        <v>1.4</v>
      </c>
    </row>
    <row r="180" spans="1:5" x14ac:dyDescent="0.25">
      <c r="A180" s="8" t="s">
        <v>150</v>
      </c>
      <c r="B180" s="2">
        <v>14.29</v>
      </c>
      <c r="C180" s="9">
        <v>0.53900000000000003</v>
      </c>
      <c r="D180" s="2">
        <v>4.0579999999999998</v>
      </c>
      <c r="E180" s="14">
        <v>0.153</v>
      </c>
    </row>
    <row r="181" spans="1:5" x14ac:dyDescent="0.25">
      <c r="A181" s="8" t="s">
        <v>151</v>
      </c>
      <c r="B181" s="2">
        <v>13.42</v>
      </c>
      <c r="C181" s="9">
        <v>5.1319999999999997</v>
      </c>
      <c r="D181" s="2">
        <v>3.915</v>
      </c>
      <c r="E181" s="14">
        <v>1.476</v>
      </c>
    </row>
    <row r="182" spans="1:5" x14ac:dyDescent="0.25">
      <c r="A182" s="8" t="s">
        <v>152</v>
      </c>
      <c r="B182" s="2">
        <v>13.635</v>
      </c>
      <c r="C182" s="9">
        <v>5.01</v>
      </c>
      <c r="D182" s="2">
        <v>3.6619999999999999</v>
      </c>
      <c r="E182" s="14">
        <v>1.403</v>
      </c>
    </row>
    <row r="183" spans="1:5" x14ac:dyDescent="0.25">
      <c r="A183" s="8" t="s">
        <v>153</v>
      </c>
      <c r="B183" s="2">
        <v>13.243</v>
      </c>
      <c r="C183" s="9">
        <v>4.9770000000000003</v>
      </c>
      <c r="D183" s="2">
        <v>3.33</v>
      </c>
      <c r="E183" s="14">
        <v>1.2949999999999999</v>
      </c>
    </row>
    <row r="184" spans="1:5" x14ac:dyDescent="0.25">
      <c r="A184" s="8" t="s">
        <v>154</v>
      </c>
      <c r="B184" s="2">
        <v>12.127000000000001</v>
      </c>
      <c r="C184" s="9">
        <v>4.6980000000000004</v>
      </c>
      <c r="D184" s="2">
        <v>2.972</v>
      </c>
      <c r="E184" s="14">
        <v>1.167</v>
      </c>
    </row>
    <row r="185" spans="1:5" x14ac:dyDescent="0.25">
      <c r="A185" s="8" t="s">
        <v>155</v>
      </c>
      <c r="B185" s="2">
        <v>11.090999999999999</v>
      </c>
      <c r="C185" s="9">
        <v>4.3</v>
      </c>
      <c r="D185" s="2">
        <v>2.7989999999999999</v>
      </c>
      <c r="E185" s="14">
        <v>1.069</v>
      </c>
    </row>
    <row r="186" spans="1:5" x14ac:dyDescent="0.25">
      <c r="A186" s="8" t="s">
        <v>156</v>
      </c>
      <c r="B186" s="2">
        <v>10.781000000000001</v>
      </c>
      <c r="C186" s="9">
        <v>4.05</v>
      </c>
      <c r="D186" s="2">
        <v>2.8809999999999998</v>
      </c>
      <c r="E186" s="14">
        <v>1.052</v>
      </c>
    </row>
    <row r="187" spans="1:5" x14ac:dyDescent="0.25">
      <c r="A187" s="8" t="s">
        <v>157</v>
      </c>
      <c r="B187" s="2">
        <v>10.606</v>
      </c>
      <c r="C187" s="9">
        <v>3.96</v>
      </c>
      <c r="D187" s="2">
        <v>3.0339999999999998</v>
      </c>
      <c r="E187" s="14">
        <v>1.095</v>
      </c>
    </row>
    <row r="188" spans="1:5" x14ac:dyDescent="0.25">
      <c r="A188" s="8" t="s">
        <v>158</v>
      </c>
      <c r="B188" s="2">
        <v>10.497999999999999</v>
      </c>
      <c r="C188" s="9">
        <v>3.9079999999999999</v>
      </c>
      <c r="D188" s="2">
        <v>2.7290000000000001</v>
      </c>
      <c r="E188" s="14">
        <v>1.0669999999999999</v>
      </c>
    </row>
    <row r="189" spans="1:5" x14ac:dyDescent="0.25">
      <c r="A189" s="8" t="s">
        <v>159</v>
      </c>
      <c r="B189" s="2">
        <v>10.167</v>
      </c>
      <c r="C189" s="9">
        <v>3.827</v>
      </c>
      <c r="D189" s="2">
        <v>2.3359999999999999</v>
      </c>
      <c r="E189" s="14">
        <v>0.93799999999999994</v>
      </c>
    </row>
    <row r="190" spans="1:5" x14ac:dyDescent="0.25">
      <c r="A190" s="8" t="s">
        <v>160</v>
      </c>
      <c r="B190" s="2">
        <v>9.7669999999999995</v>
      </c>
      <c r="C190" s="9">
        <v>3.2850000000000001</v>
      </c>
      <c r="D190" s="2">
        <v>2.0840000000000001</v>
      </c>
      <c r="E190" s="14">
        <v>0.72799999999999998</v>
      </c>
    </row>
    <row r="191" spans="1:5" x14ac:dyDescent="0.25">
      <c r="A191" s="8" t="s">
        <v>161</v>
      </c>
      <c r="B191" s="2">
        <v>9.7680000000000007</v>
      </c>
      <c r="C191" s="9">
        <v>0.39900000000000002</v>
      </c>
      <c r="D191" s="2">
        <v>2.0339999999999998</v>
      </c>
      <c r="E191" s="14">
        <v>8.4000000000000005E-2</v>
      </c>
    </row>
    <row r="192" spans="1:5" x14ac:dyDescent="0.25">
      <c r="A192" s="8" t="s">
        <v>162</v>
      </c>
      <c r="B192" s="2">
        <v>9.7620000000000005</v>
      </c>
      <c r="C192" s="9">
        <v>3.617</v>
      </c>
      <c r="D192" s="2">
        <v>1.728</v>
      </c>
      <c r="E192" s="14">
        <v>0.69699999999999995</v>
      </c>
    </row>
    <row r="193" spans="1:5" x14ac:dyDescent="0.25">
      <c r="A193" s="8" t="s">
        <v>163</v>
      </c>
      <c r="B193" s="2">
        <v>9.8379999999999992</v>
      </c>
      <c r="C193" s="9">
        <v>3.63</v>
      </c>
      <c r="D193" s="2">
        <v>1.41</v>
      </c>
      <c r="E193" s="14">
        <v>0.58099999999999996</v>
      </c>
    </row>
    <row r="194" spans="1:5" x14ac:dyDescent="0.25">
      <c r="A194" s="8" t="s">
        <v>164</v>
      </c>
      <c r="B194" s="2">
        <v>10.271000000000001</v>
      </c>
      <c r="C194" s="9">
        <v>3.7240000000000002</v>
      </c>
      <c r="D194" s="2">
        <v>1.2909999999999999</v>
      </c>
      <c r="E194" s="14">
        <v>0.5</v>
      </c>
    </row>
    <row r="195" spans="1:5" x14ac:dyDescent="0.25">
      <c r="A195" s="8" t="s">
        <v>165</v>
      </c>
      <c r="B195" s="2">
        <v>10.585000000000001</v>
      </c>
      <c r="C195" s="9">
        <v>3.8620000000000001</v>
      </c>
      <c r="D195" s="2">
        <v>1.224</v>
      </c>
      <c r="E195" s="14">
        <v>0.46600000000000003</v>
      </c>
    </row>
    <row r="196" spans="1:5" x14ac:dyDescent="0.25">
      <c r="A196" s="8" t="s">
        <v>166</v>
      </c>
      <c r="B196" s="2">
        <v>10.605</v>
      </c>
      <c r="C196" s="9">
        <v>3.4740000000000002</v>
      </c>
      <c r="D196" s="2">
        <v>1.3819999999999999</v>
      </c>
      <c r="E196" s="14">
        <v>0.42699999999999999</v>
      </c>
    </row>
    <row r="197" spans="1:5" x14ac:dyDescent="0.25">
      <c r="A197" s="8" t="s">
        <v>167</v>
      </c>
      <c r="B197" s="2">
        <v>10.657999999999999</v>
      </c>
      <c r="C197" s="9">
        <v>0.45100000000000001</v>
      </c>
      <c r="D197" s="2">
        <v>1.3480000000000001</v>
      </c>
      <c r="E197" s="14">
        <v>5.8000000000000003E-2</v>
      </c>
    </row>
    <row r="198" spans="1:5" x14ac:dyDescent="0.25">
      <c r="A198" s="8" t="s">
        <v>168</v>
      </c>
      <c r="B198" s="2">
        <v>11.313000000000001</v>
      </c>
      <c r="C198" s="9">
        <v>4.069</v>
      </c>
      <c r="D198" s="2">
        <v>1.3340000000000001</v>
      </c>
      <c r="E198" s="14">
        <v>0.497</v>
      </c>
    </row>
    <row r="199" spans="1:5" x14ac:dyDescent="0.25">
      <c r="A199" s="8" t="s">
        <v>169</v>
      </c>
      <c r="B199" s="2">
        <v>11.593</v>
      </c>
      <c r="C199" s="9">
        <v>2.4980000000000002</v>
      </c>
      <c r="D199" s="2">
        <v>1.212</v>
      </c>
      <c r="E199" s="14">
        <v>0.27800000000000002</v>
      </c>
    </row>
    <row r="200" spans="1:5" x14ac:dyDescent="0.25">
      <c r="A200" s="8" t="s">
        <v>170</v>
      </c>
      <c r="B200" s="2">
        <v>11.641999999999999</v>
      </c>
      <c r="C200" s="9">
        <v>0.501</v>
      </c>
      <c r="D200" s="2">
        <v>1.1779999999999999</v>
      </c>
      <c r="E200" s="14">
        <v>5.1999999999999998E-2</v>
      </c>
    </row>
    <row r="201" spans="1:5" x14ac:dyDescent="0.25">
      <c r="A201" s="8" t="s">
        <v>171</v>
      </c>
      <c r="B201" s="2">
        <v>11.781000000000001</v>
      </c>
      <c r="C201" s="9">
        <v>1.278</v>
      </c>
      <c r="D201" s="2">
        <v>0.99399999999999999</v>
      </c>
      <c r="E201" s="14">
        <v>0.11899999999999999</v>
      </c>
    </row>
    <row r="202" spans="1:5" x14ac:dyDescent="0.25">
      <c r="A202" s="8" t="s">
        <v>172</v>
      </c>
      <c r="B202" s="2">
        <v>12.804</v>
      </c>
      <c r="C202" s="9">
        <v>2.2719999999999998</v>
      </c>
      <c r="D202" s="2">
        <v>0.73299999999999998</v>
      </c>
      <c r="E202" s="14">
        <v>0.16</v>
      </c>
    </row>
    <row r="203" spans="1:5" x14ac:dyDescent="0.25">
      <c r="A203" s="8" t="s">
        <v>173</v>
      </c>
      <c r="B203" s="2">
        <v>2.3239999999999998</v>
      </c>
      <c r="C203" s="9">
        <v>3.0000000000000001E-3</v>
      </c>
      <c r="D203" s="2">
        <v>0.88300000000000001</v>
      </c>
      <c r="E203" s="14">
        <v>0</v>
      </c>
    </row>
    <row r="204" spans="1:5" x14ac:dyDescent="0.25">
      <c r="A204" s="8" t="s">
        <v>174</v>
      </c>
      <c r="B204" s="2">
        <v>2.3239999999999998</v>
      </c>
      <c r="C204" s="9">
        <v>0.43</v>
      </c>
      <c r="D204" s="2">
        <v>0.68400000000000005</v>
      </c>
      <c r="E204" s="14">
        <v>0.14499999999999999</v>
      </c>
    </row>
    <row r="205" spans="1:5" x14ac:dyDescent="0.25">
      <c r="A205" s="8" t="s">
        <v>175</v>
      </c>
      <c r="B205" s="2">
        <v>2.3220000000000001</v>
      </c>
      <c r="C205" s="9">
        <v>0.86</v>
      </c>
      <c r="D205" s="2">
        <v>0.33300000000000002</v>
      </c>
      <c r="E205" s="14">
        <v>0.188</v>
      </c>
    </row>
    <row r="206" spans="1:5" x14ac:dyDescent="0.25">
      <c r="A206" s="8" t="s">
        <v>176</v>
      </c>
      <c r="B206" s="2">
        <v>2.3220000000000001</v>
      </c>
      <c r="C206" s="9">
        <v>0.08</v>
      </c>
      <c r="D206" s="2">
        <v>0.312</v>
      </c>
      <c r="E206" s="14">
        <v>1.0999999999999999E-2</v>
      </c>
    </row>
    <row r="207" spans="1:5" x14ac:dyDescent="0.25">
      <c r="A207" s="8" t="s">
        <v>177</v>
      </c>
      <c r="B207" s="2">
        <v>2.3210000000000002</v>
      </c>
      <c r="C207" s="9">
        <v>0.10199999999999999</v>
      </c>
      <c r="D207" s="2">
        <v>0.28599999999999998</v>
      </c>
      <c r="E207" s="14">
        <v>1.2999999999999999E-2</v>
      </c>
    </row>
    <row r="208" spans="1:5" x14ac:dyDescent="0.25">
      <c r="A208" s="8" t="s">
        <v>178</v>
      </c>
      <c r="B208" s="2">
        <v>2.3199999999999998</v>
      </c>
      <c r="C208" s="9">
        <v>0.30599999999999999</v>
      </c>
      <c r="D208" s="2">
        <v>0.21099999999999999</v>
      </c>
      <c r="E208" s="14">
        <v>3.3000000000000002E-2</v>
      </c>
    </row>
    <row r="209" spans="1:11" x14ac:dyDescent="0.25">
      <c r="A209" s="8" t="s">
        <v>179</v>
      </c>
      <c r="B209" s="2">
        <v>2.3199999999999998</v>
      </c>
      <c r="C209" s="9">
        <v>0.10199999999999999</v>
      </c>
      <c r="D209" s="2">
        <v>0.189</v>
      </c>
      <c r="E209" s="14">
        <v>8.9999999999999993E-3</v>
      </c>
    </row>
    <row r="210" spans="1:11" x14ac:dyDescent="0.25">
      <c r="A210" s="8" t="s">
        <v>180</v>
      </c>
      <c r="B210" s="2">
        <v>2.319</v>
      </c>
      <c r="C210" s="9">
        <v>0.27</v>
      </c>
      <c r="D210" s="2">
        <v>0.14799999999999999</v>
      </c>
      <c r="E210" s="14">
        <v>0.02</v>
      </c>
    </row>
    <row r="211" spans="1:11" x14ac:dyDescent="0.25">
      <c r="A211" s="8" t="s">
        <v>181</v>
      </c>
      <c r="B211" s="2">
        <v>2.319</v>
      </c>
      <c r="C211" s="9">
        <v>0.85899999999999999</v>
      </c>
      <c r="D211" s="2">
        <v>0.11899999999999999</v>
      </c>
      <c r="E211" s="14">
        <v>4.9000000000000002E-2</v>
      </c>
    </row>
    <row r="212" spans="1:11" x14ac:dyDescent="0.25">
      <c r="A212" s="8" t="s">
        <v>182</v>
      </c>
      <c r="B212" s="2">
        <v>2.3260000000000001</v>
      </c>
      <c r="C212" s="9">
        <v>0.86</v>
      </c>
      <c r="D212" s="2">
        <v>4.3999999999999997E-2</v>
      </c>
      <c r="E212" s="14">
        <v>0.03</v>
      </c>
    </row>
    <row r="213" spans="1:11" x14ac:dyDescent="0.25">
      <c r="A213" s="8" t="s">
        <v>183</v>
      </c>
      <c r="B213" s="2">
        <v>2.3359999999999999</v>
      </c>
      <c r="C213" s="9">
        <v>0.86299999999999999</v>
      </c>
      <c r="D213" s="2">
        <v>2.5999999999999999E-2</v>
      </c>
      <c r="E213" s="14">
        <v>1.2999999999999999E-2</v>
      </c>
    </row>
    <row r="214" spans="1:11" x14ac:dyDescent="0.25">
      <c r="A214" s="8" t="s">
        <v>184</v>
      </c>
      <c r="B214" s="2">
        <v>2.3450000000000002</v>
      </c>
      <c r="C214" s="9">
        <v>0.86699999999999999</v>
      </c>
      <c r="D214" s="2">
        <v>1.7000000000000001E-2</v>
      </c>
      <c r="E214" s="14">
        <v>8.0000000000000002E-3</v>
      </c>
    </row>
    <row r="215" spans="1:11" x14ac:dyDescent="0.25">
      <c r="A215" s="8" t="s">
        <v>185</v>
      </c>
      <c r="B215" s="2">
        <v>2.4239999999999999</v>
      </c>
      <c r="C215" s="9">
        <v>0.312</v>
      </c>
      <c r="D215" s="2">
        <v>1.2E-2</v>
      </c>
      <c r="E215" s="14">
        <v>2E-3</v>
      </c>
    </row>
    <row r="216" spans="1:11" ht="27" x14ac:dyDescent="0.25">
      <c r="A216" s="5"/>
      <c r="B216" s="13" t="s">
        <v>186</v>
      </c>
      <c r="C216" s="17">
        <f>SUM(C17:C215)</f>
        <v>3155.7837833333328</v>
      </c>
      <c r="D216" s="13" t="s">
        <v>187</v>
      </c>
      <c r="E216" s="18">
        <f>SUM(E17:E215)</f>
        <v>1311.1804314814808</v>
      </c>
      <c r="F216" s="5"/>
      <c r="G216" s="5"/>
      <c r="H216" s="5"/>
      <c r="I216" s="5"/>
      <c r="J216" s="5"/>
      <c r="K216" s="5"/>
    </row>
  </sheetData>
  <mergeCells count="9">
    <mergeCell ref="D15:E15"/>
    <mergeCell ref="G15:V16"/>
    <mergeCell ref="B14:E14"/>
    <mergeCell ref="B15:C15"/>
    <mergeCell ref="A1:AC1"/>
    <mergeCell ref="A2:AC2"/>
    <mergeCell ref="A4:AC4"/>
    <mergeCell ref="A6:AC6"/>
    <mergeCell ref="A7:AC7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2C396F995CA41B0028D19B3C8E7AA" ma:contentTypeVersion="9" ma:contentTypeDescription="Create a new document." ma:contentTypeScope="" ma:versionID="9f6a9118f0886fdcfb896e951c4bd101">
  <xsd:schema xmlns:xsd="http://www.w3.org/2001/XMLSchema" xmlns:xs="http://www.w3.org/2001/XMLSchema" xmlns:p="http://schemas.microsoft.com/office/2006/metadata/properties" xmlns:ns2="dfcfe2a4-78c4-4618-87c6-2ede5d81df59" xmlns:ns3="9c16dc54-5a24-4afd-a61c-664ec7eab416" targetNamespace="http://schemas.microsoft.com/office/2006/metadata/properties" ma:root="true" ma:fieldsID="98c0ec96503409dca92c62510f40da36" ns2:_="" ns3:_="">
    <xsd:import namespace="dfcfe2a4-78c4-4618-87c6-2ede5d81df59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Letting_x0020_Date" minOccurs="0"/>
                <xsd:element ref="ns2:Letting_x0020_Date_x003a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e2a4-78c4-4618-87c6-2ede5d81df59" elementFormDefault="qualified">
    <xsd:import namespace="http://schemas.microsoft.com/office/2006/documentManagement/types"/>
    <xsd:import namespace="http://schemas.microsoft.com/office/infopath/2007/PartnerControls"/>
    <xsd:element name="Date" ma:index="2" nillable="true" ma:displayName="Date" ma:default="[today]" ma:format="DateOnly" ma:internalName="Date" ma:readOnly="false">
      <xsd:simpleType>
        <xsd:restriction base="dms:DateTime"/>
      </xsd:simpleType>
    </xsd:element>
    <xsd:element name="Letting_x0020_Date" ma:index="3" nillable="true" ma:displayName="Letting Date" ma:list="{23c45ea9-9303-4740-a1d8-eb69368457e0}" ma:internalName="Letting_x0020_Date" ma:readOnly="false" ma:showField="Letting_x0020_Date">
      <xsd:simpleType>
        <xsd:restriction base="dms:Lookup"/>
      </xsd:simpleType>
    </xsd:element>
    <xsd:element name="Letting_x0020_Date_x003a_Title" ma:index="6" nillable="true" ma:displayName="Letting Date:Title" ma:list="{23c45ea9-9303-4740-a1d8-eb69368457e0}" ma:internalName="Letting_x0020_Date_x003a_Title" ma:readOnly="true" ma:showField="Title" ma:web="414c989b-f62e-465c-b29e-50aa05b53d7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fcfe2a4-78c4-4618-87c6-2ede5d81df59">2026-02-12T05:00:00+00:00</Date>
    <Letting_x0020_Date xmlns="dfcfe2a4-78c4-4618-87c6-2ede5d81df59">276</Letting_x0020_Date>
  </documentManagement>
</p:properties>
</file>

<file path=customXml/itemProps1.xml><?xml version="1.0" encoding="utf-8"?>
<ds:datastoreItem xmlns:ds="http://schemas.openxmlformats.org/officeDocument/2006/customXml" ds:itemID="{BAB1D684-F89B-4336-BBE4-2BF10E38AC8F}"/>
</file>

<file path=customXml/itemProps2.xml><?xml version="1.0" encoding="utf-8"?>
<ds:datastoreItem xmlns:ds="http://schemas.openxmlformats.org/officeDocument/2006/customXml" ds:itemID="{B32A8D3E-0361-4693-85F3-0E74F97454F0}"/>
</file>

<file path=customXml/itemProps3.xml><?xml version="1.0" encoding="utf-8"?>
<ds:datastoreItem xmlns:ds="http://schemas.openxmlformats.org/officeDocument/2006/customXml" ds:itemID="{60265151-2CF2-4EAE-86DC-949D4AB5F5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ML EW &amp; Fleming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Call 102 - CID 26-5404 - Nicholas County - EARTHWORK</dc:title>
  <dc:creator>Tse, Byron</dc:creator>
  <cp:lastModifiedBy>O'Neal, Sheree A (KYTC)</cp:lastModifiedBy>
  <dcterms:created xsi:type="dcterms:W3CDTF">2026-02-03T22:35:07Z</dcterms:created>
  <dcterms:modified xsi:type="dcterms:W3CDTF">2026-02-12T13:59:09Z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0x010100BF52C396F995CA41B0028D19B3C8E7AA</vt:lpwstr>
  </property>
</Properties>
</file>